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表项目库备案表" sheetId="1" r:id="rId1"/>
    <sheet name="勿删" sheetId="2" r:id="rId2"/>
    <sheet name="Sheet1" sheetId="3" r:id="rId3"/>
  </sheets>
  <externalReferences>
    <externalReference r:id="rId6"/>
    <externalReference r:id="rId7"/>
  </externalReferences>
  <definedNames>
    <definedName name="产业项目">'勿删'!$B$2:$B$6</definedName>
    <definedName name="村公共服务">'勿删'!$M$2:$M$5</definedName>
    <definedName name="村基础设施">'勿删'!$L$2:$L$7</definedName>
    <definedName name="个">'[1]勿删'!$P$2:$P$6</definedName>
    <definedName name="公益岗位">'勿删'!$E$2</definedName>
    <definedName name="建设性质">'[2]勿删'!$O$2:$O$3</definedName>
    <definedName name="健康扶贫">'勿删'!$G$2:$G$7</definedName>
    <definedName name="教育扶贫">'勿删'!$F$2:$F$5</definedName>
    <definedName name="金融扶贫">'勿删'!$I$2:$I$6</definedName>
    <definedName name="就业扶贫">'勿删'!$C$2:$C$5</definedName>
    <definedName name="生活条件改善">'勿删'!$J$2:$J$4</definedName>
    <definedName name="危房改造">'勿删'!$H$2</definedName>
    <definedName name="项目管理费">'勿删'!$N$2</definedName>
    <definedName name="项目类型">'勿删'!$B$1:$N$1</definedName>
    <definedName name="易地扶贫搬迁">'勿删'!$D$2:$D$3</definedName>
    <definedName name="主管部门">'[2]勿删'!$P$2:$P$6</definedName>
    <definedName name="综合保障性扶贫">'勿删'!$K$2:$K$6</definedName>
    <definedName name="_xlnm._FilterDatabase" localSheetId="0" hidden="1">'附表项目库备案表'!$A$5:$V$27</definedName>
  </definedNames>
  <calcPr fullCalcOnLoad="1"/>
</workbook>
</file>

<file path=xl/sharedStrings.xml><?xml version="1.0" encoding="utf-8"?>
<sst xmlns="http://schemas.openxmlformats.org/spreadsheetml/2006/main" count="325" uniqueCount="178">
  <si>
    <r>
      <t xml:space="preserve"> </t>
    </r>
    <r>
      <rPr>
        <sz val="12"/>
        <rFont val="方正黑体_GBK"/>
        <family val="4"/>
      </rPr>
      <t>附件</t>
    </r>
  </si>
  <si>
    <r>
      <t>重庆市九龙坡区</t>
    </r>
    <r>
      <rPr>
        <sz val="22"/>
        <rFont val="Times New Roman"/>
        <family val="1"/>
      </rPr>
      <t>2024</t>
    </r>
    <r>
      <rPr>
        <sz val="22"/>
        <rFont val="宋体"/>
        <family val="0"/>
      </rPr>
      <t>年</t>
    </r>
    <r>
      <rPr>
        <sz val="22"/>
        <rFont val="方正小标宋_GBK"/>
        <family val="4"/>
      </rPr>
      <t>巩固拓展脱贫攻坚成果和乡村振兴项目库明细表</t>
    </r>
  </si>
  <si>
    <t>序号</t>
  </si>
  <si>
    <t>项目名称</t>
  </si>
  <si>
    <t>项目类型</t>
  </si>
  <si>
    <t>项目子类型</t>
  </si>
  <si>
    <t>建设任务</t>
  </si>
  <si>
    <t>建设性质</t>
  </si>
  <si>
    <t>实施地点</t>
  </si>
  <si>
    <t>绩效目标</t>
  </si>
  <si>
    <t>实施单位</t>
  </si>
  <si>
    <t>规划年度</t>
  </si>
  <si>
    <t>是否纳入年度项目实施计划</t>
  </si>
  <si>
    <t>时间进度安排</t>
  </si>
  <si>
    <t>资金规模和筹资方式</t>
  </si>
  <si>
    <t>受益对象（人）</t>
  </si>
  <si>
    <t>项目负责人</t>
  </si>
  <si>
    <t>主管部门</t>
  </si>
  <si>
    <t>业主单位</t>
  </si>
  <si>
    <t>实施年月</t>
  </si>
  <si>
    <t>完工年月</t>
  </si>
  <si>
    <t>小计（万元）</t>
  </si>
  <si>
    <t>财政资金</t>
  </si>
  <si>
    <t>群众自筹等其他资金</t>
  </si>
  <si>
    <t>受益总人口数</t>
  </si>
  <si>
    <t>其中脱贫人口和监测对象人数</t>
  </si>
  <si>
    <t>衔接资金</t>
  </si>
  <si>
    <t>其他财政涉农整合资金</t>
  </si>
  <si>
    <t>其他财政资金</t>
  </si>
  <si>
    <t xml:space="preserve"> </t>
  </si>
  <si>
    <r>
      <t>2023</t>
    </r>
    <r>
      <rPr>
        <sz val="12"/>
        <rFont val="方正仿宋_GBK"/>
        <family val="4"/>
      </rPr>
      <t>年九龙坡区兴沱路沿线人居环境综合整治项目</t>
    </r>
  </si>
  <si>
    <t>乡村建设行动</t>
  </si>
  <si>
    <t>村容村貌提升</t>
  </si>
  <si>
    <r>
      <t>张家湾节点约</t>
    </r>
    <r>
      <rPr>
        <sz val="12"/>
        <rFont val="Times New Roman"/>
        <family val="1"/>
      </rPr>
      <t>50</t>
    </r>
    <r>
      <rPr>
        <sz val="12"/>
        <rFont val="方正仿宋_GBK"/>
        <family val="4"/>
      </rPr>
      <t>栋农房开展人居环境整治，主要包括三改一治等。水岩节点约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栋农房开展人居环境整治，主要包括三改一治等。</t>
    </r>
  </si>
  <si>
    <t>新建</t>
  </si>
  <si>
    <t>铜罐驿镇新合村、大碑村、黄金堡村</t>
  </si>
  <si>
    <r>
      <t>项目实施后可改善</t>
    </r>
    <r>
      <rPr>
        <sz val="12"/>
        <rFont val="Times New Roman"/>
        <family val="1"/>
      </rPr>
      <t>270</t>
    </r>
    <r>
      <rPr>
        <sz val="12"/>
        <rFont val="方正仿宋_GBK"/>
        <family val="4"/>
      </rPr>
      <t>余人生活环境</t>
    </r>
  </si>
  <si>
    <t>区农业农村委</t>
  </si>
  <si>
    <t>铜罐驿镇人民政府</t>
  </si>
  <si>
    <t>否</t>
  </si>
  <si>
    <t>魏广军</t>
  </si>
  <si>
    <r>
      <t>2023</t>
    </r>
    <r>
      <rPr>
        <sz val="12"/>
        <rFont val="方正仿宋_GBK"/>
        <family val="4"/>
      </rPr>
      <t>年九龙坡区石沙路沿线环境整治</t>
    </r>
  </si>
  <si>
    <r>
      <t>石沙路沿线约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栋农房开展人居环境整治，主要包括三改一治等。</t>
    </r>
  </si>
  <si>
    <t>铜罐驿镇双骑龙村</t>
  </si>
  <si>
    <r>
      <t>项目实施后可改善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余人生活环境</t>
    </r>
  </si>
  <si>
    <r>
      <t>2023</t>
    </r>
    <r>
      <rPr>
        <sz val="12"/>
        <rFont val="方正仿宋_GBK"/>
        <family val="4"/>
      </rPr>
      <t>年九龙坡区双龙路沿线环境整治</t>
    </r>
  </si>
  <si>
    <r>
      <t>双龙路沿线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栋农房开展人居环境整治，主要包括三改一治等。</t>
    </r>
  </si>
  <si>
    <r>
      <t>项目实施后可改善</t>
    </r>
    <r>
      <rPr>
        <sz val="12"/>
        <rFont val="Times New Roman"/>
        <family val="1"/>
      </rPr>
      <t>70</t>
    </r>
    <r>
      <rPr>
        <sz val="12"/>
        <rFont val="方正仿宋_GBK"/>
        <family val="4"/>
      </rPr>
      <t>余人生活环境</t>
    </r>
  </si>
  <si>
    <r>
      <t>2023</t>
    </r>
    <r>
      <rPr>
        <sz val="12"/>
        <rFont val="方正仿宋_GBK"/>
        <family val="4"/>
      </rPr>
      <t>年九龙坡区铜罐驿镇农村污水处理设施改造</t>
    </r>
  </si>
  <si>
    <t>农村污水治理</t>
  </si>
  <si>
    <t>对辖区农村污水处理设施进行维修、改造、新建。英雄湾村污水处理设施扩容改造；观音桥村污水处理设施维修改造；双骑龙村新建集中污水处理设施。</t>
  </si>
  <si>
    <t>铜罐驿镇英雄湾村、观音桥村、双骑龙村。</t>
  </si>
  <si>
    <r>
      <t>项目实施后可改善</t>
    </r>
    <r>
      <rPr>
        <sz val="12"/>
        <rFont val="Times New Roman"/>
        <family val="1"/>
      </rPr>
      <t>2000</t>
    </r>
    <r>
      <rPr>
        <sz val="12"/>
        <rFont val="方正仿宋_GBK"/>
        <family val="4"/>
      </rPr>
      <t>余人生活环境</t>
    </r>
  </si>
  <si>
    <t>黎树</t>
  </si>
  <si>
    <r>
      <t>2023</t>
    </r>
    <r>
      <rPr>
        <sz val="12"/>
        <rFont val="方正仿宋_GBK"/>
        <family val="4"/>
      </rPr>
      <t>年九龙坡区长江花果山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四季花果乡农旅综合体项目农产品交易中心建设项目</t>
    </r>
  </si>
  <si>
    <t>产业发展</t>
  </si>
  <si>
    <t>市场建设和农村物流</t>
  </si>
  <si>
    <r>
      <t>建设农产品交易中心，拟</t>
    </r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年实施。</t>
    </r>
  </si>
  <si>
    <t>西彭镇长安村</t>
  </si>
  <si>
    <r>
      <t>该项目实施过后，引导群众提档升级原有经果林，因地制宜种植桃李、柑橘优质水果，指导群众科学管护，实现增产增收，带动增加就业人口人数约</t>
    </r>
    <r>
      <rPr>
        <sz val="12"/>
        <rFont val="Times New Roman"/>
        <family val="1"/>
      </rPr>
      <t>35</t>
    </r>
    <r>
      <rPr>
        <sz val="12"/>
        <rFont val="方正仿宋_GBK"/>
        <family val="4"/>
      </rPr>
      <t>。</t>
    </r>
  </si>
  <si>
    <t>西彭镇人民政府</t>
  </si>
  <si>
    <t>刘宗霞</t>
  </si>
  <si>
    <r>
      <t>2023</t>
    </r>
    <r>
      <rPr>
        <sz val="12"/>
        <rFont val="方正仿宋_GBK"/>
        <family val="4"/>
      </rPr>
      <t>年九龙坡区长江花果山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四季花果乡农旅综合体项目冻库建设项目</t>
    </r>
  </si>
  <si>
    <t>农产品仓储保鲜冷链基础设施建设</t>
  </si>
  <si>
    <r>
      <t>新建冻库一座，拟</t>
    </r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年实施。</t>
    </r>
  </si>
  <si>
    <r>
      <t>长江花果山</t>
    </r>
    <r>
      <rPr>
        <sz val="10.5"/>
        <rFont val="Times New Roman"/>
        <family val="1"/>
      </rPr>
      <t>·</t>
    </r>
    <r>
      <rPr>
        <sz val="10.5"/>
        <rFont val="方正仿宋_GBK"/>
        <family val="4"/>
      </rPr>
      <t>四季花果乡农旅综合体项目（三期）</t>
    </r>
    <r>
      <rPr>
        <sz val="10.5"/>
        <rFont val="Times New Roman"/>
        <family val="1"/>
      </rPr>
      <t>——</t>
    </r>
    <r>
      <rPr>
        <sz val="10.5"/>
        <rFont val="方正仿宋_GBK"/>
        <family val="4"/>
      </rPr>
      <t>土地整治建设项目</t>
    </r>
  </si>
  <si>
    <t>种植业基地</t>
  </si>
  <si>
    <r>
      <t>土地整治约</t>
    </r>
    <r>
      <rPr>
        <sz val="12"/>
        <rFont val="Times New Roman"/>
        <family val="1"/>
      </rPr>
      <t>1000</t>
    </r>
    <r>
      <rPr>
        <sz val="12"/>
        <rFont val="方正仿宋_GBK"/>
        <family val="4"/>
      </rPr>
      <t>亩（采用工程技术措施，对零散、异形、坡度较大的田块进行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小并大、短变长、弯变直、陡变缓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改造）</t>
    </r>
  </si>
  <si>
    <t>西彭镇元通村、东林村</t>
  </si>
  <si>
    <t>该项目实施过后，引导群众提档升级原有经果林，因地制宜种植桃李、柑橘优质水果，指导群众科学管护，实现增产增收。</t>
  </si>
  <si>
    <t>花果山果树购买项目（三期）</t>
  </si>
  <si>
    <r>
      <t>购买约</t>
    </r>
    <r>
      <rPr>
        <sz val="10.5"/>
        <rFont val="Times New Roman"/>
        <family val="1"/>
      </rPr>
      <t>1000</t>
    </r>
    <r>
      <rPr>
        <sz val="10.5"/>
        <rFont val="方正仿宋_GBK"/>
        <family val="4"/>
      </rPr>
      <t>亩果苗约</t>
    </r>
    <r>
      <rPr>
        <sz val="10.5"/>
        <rFont val="Times New Roman"/>
        <family val="1"/>
      </rPr>
      <t>40000</t>
    </r>
    <r>
      <rPr>
        <sz val="10.5"/>
        <rFont val="方正仿宋_GBK"/>
        <family val="4"/>
      </rPr>
      <t>株</t>
    </r>
  </si>
  <si>
    <t>西彭镇长安村村民委员会</t>
  </si>
  <si>
    <t>花果山果树种植项目（三期）</t>
  </si>
  <si>
    <r>
      <t>约</t>
    </r>
    <r>
      <rPr>
        <sz val="12"/>
        <rFont val="Times New Roman"/>
        <family val="1"/>
      </rPr>
      <t>1000</t>
    </r>
    <r>
      <rPr>
        <sz val="12"/>
        <rFont val="方正仿宋_GBK"/>
        <family val="4"/>
      </rPr>
      <t>亩果树种植、施肥、农药化肥费用</t>
    </r>
  </si>
  <si>
    <t>花果山果树管护项目（三期）</t>
  </si>
  <si>
    <r>
      <t>约</t>
    </r>
    <r>
      <rPr>
        <sz val="12"/>
        <rFont val="Times New Roman"/>
        <family val="1"/>
      </rPr>
      <t>1000</t>
    </r>
    <r>
      <rPr>
        <sz val="12"/>
        <rFont val="方正仿宋_GBK"/>
        <family val="4"/>
      </rPr>
      <t>亩果树一年期管护费（果树全部栽种完毕后开始计算管护期）</t>
    </r>
  </si>
  <si>
    <r>
      <t>长江花果山</t>
    </r>
    <r>
      <rPr>
        <sz val="10.5"/>
        <rFont val="Times New Roman"/>
        <family val="1"/>
      </rPr>
      <t>·</t>
    </r>
    <r>
      <rPr>
        <sz val="10.5"/>
        <rFont val="方正仿宋_GBK"/>
        <family val="4"/>
      </rPr>
      <t>四季花果乡农旅综合体项目（三期）</t>
    </r>
    <r>
      <rPr>
        <sz val="10.5"/>
        <rFont val="Times New Roman"/>
        <family val="1"/>
      </rPr>
      <t>——</t>
    </r>
    <r>
      <rPr>
        <sz val="10.5"/>
        <rFont val="方正仿宋_GBK"/>
        <family val="4"/>
      </rPr>
      <t>水肥灌溉配套设施项目</t>
    </r>
  </si>
  <si>
    <t>小型农田水利设施建设</t>
  </si>
  <si>
    <t>新修蓄水池、管理用房及配套设备、配套管网等</t>
  </si>
  <si>
    <t>花果山果树管护项目（二期）</t>
  </si>
  <si>
    <r>
      <t>对花果山二期栽植约</t>
    </r>
    <r>
      <rPr>
        <sz val="12"/>
        <rFont val="Times New Roman"/>
        <family val="1"/>
      </rPr>
      <t>2000</t>
    </r>
    <r>
      <rPr>
        <sz val="12"/>
        <rFont val="方正仿宋_GBK"/>
        <family val="4"/>
      </rPr>
      <t>亩果树进行管护。</t>
    </r>
  </si>
  <si>
    <r>
      <t>长江花果山</t>
    </r>
    <r>
      <rPr>
        <sz val="10.5"/>
        <rFont val="Times New Roman"/>
        <family val="1"/>
      </rPr>
      <t>·</t>
    </r>
    <r>
      <rPr>
        <sz val="10.5"/>
        <rFont val="方正仿宋_GBK"/>
        <family val="4"/>
      </rPr>
      <t>四季花果乡农旅综合体项目绿色停车场建设项目</t>
    </r>
  </si>
  <si>
    <t>建设长安村农产品绿色停车场，场地铺装、划线及安装标识标牌等。</t>
  </si>
  <si>
    <t>西彭镇农村人饮管道迁改（真武宫村、宝华村等片区）</t>
  </si>
  <si>
    <t>农村供水保障设施建设</t>
  </si>
  <si>
    <t>对宝华村、真武宫村、响堂村、梓槐村、石塔村、三府村和马鞍村实施农村人饮管道迁改工程</t>
  </si>
  <si>
    <t>西彭镇西彭镇真武宫村、宝华村等</t>
  </si>
  <si>
    <t>该项目实施过后，进一步夯实农村人饮基础，保障农户人饮水，减少维修成本。</t>
  </si>
  <si>
    <r>
      <t>2023</t>
    </r>
    <r>
      <rPr>
        <sz val="12"/>
        <rFont val="方正仿宋_GBK"/>
        <family val="4"/>
      </rPr>
      <t>年九龙坡区树立村村社便道建设项目</t>
    </r>
  </si>
  <si>
    <t>农村道路建设</t>
  </si>
  <si>
    <r>
      <t>新建树立村</t>
    </r>
    <r>
      <rPr>
        <sz val="12"/>
        <rFont val="Times New Roman"/>
        <family val="1"/>
      </rPr>
      <t>1-5</t>
    </r>
    <r>
      <rPr>
        <sz val="12"/>
        <rFont val="方正仿宋_GBK"/>
        <family val="4"/>
      </rPr>
      <t>社人行便道，</t>
    </r>
    <r>
      <rPr>
        <sz val="12"/>
        <rFont val="Times New Roman"/>
        <family val="1"/>
      </rPr>
      <t>1-2</t>
    </r>
    <r>
      <rPr>
        <sz val="12"/>
        <rFont val="方正仿宋_GBK"/>
        <family val="4"/>
      </rPr>
      <t>米宽，长约</t>
    </r>
    <r>
      <rPr>
        <sz val="12"/>
        <rFont val="Times New Roman"/>
        <family val="1"/>
      </rPr>
      <t>2000</t>
    </r>
    <r>
      <rPr>
        <sz val="12"/>
        <rFont val="方正仿宋_GBK"/>
        <family val="4"/>
      </rPr>
      <t>米。</t>
    </r>
  </si>
  <si>
    <t>陶家镇树立村</t>
  </si>
  <si>
    <t>完善村内生产生活便道，方便群众生产生活，为树立村康养山谷建设夯实基础设施建设。</t>
  </si>
  <si>
    <t>陶家镇人民政府</t>
  </si>
  <si>
    <t>何川</t>
  </si>
  <si>
    <r>
      <t>2023</t>
    </r>
    <r>
      <rPr>
        <sz val="12"/>
        <rFont val="方正仿宋_GBK"/>
        <family val="4"/>
      </rPr>
      <t>年九龙坡区农村户厕管护项目</t>
    </r>
  </si>
  <si>
    <t>项目管理费</t>
  </si>
  <si>
    <t>其他</t>
  </si>
  <si>
    <r>
      <t>对全镇已修建</t>
    </r>
    <r>
      <rPr>
        <sz val="12"/>
        <rFont val="Times New Roman"/>
        <family val="1"/>
      </rPr>
      <t>1995</t>
    </r>
    <r>
      <rPr>
        <sz val="12"/>
        <rFont val="方正仿宋_GBK"/>
        <family val="4"/>
      </rPr>
      <t>户卫生厕所进行管理维护</t>
    </r>
  </si>
  <si>
    <t>管护</t>
  </si>
  <si>
    <t>陶家镇各村</t>
  </si>
  <si>
    <r>
      <t>全镇</t>
    </r>
    <r>
      <rPr>
        <sz val="12"/>
        <rFont val="Times New Roman"/>
        <family val="1"/>
      </rPr>
      <t>1995</t>
    </r>
    <r>
      <rPr>
        <sz val="12"/>
        <rFont val="方正仿宋_GBK"/>
        <family val="4"/>
      </rPr>
      <t>户卫生厕所出现漏水、漏粪、管道破损等问题时，由项目资金及时修复。</t>
    </r>
  </si>
  <si>
    <r>
      <t>2023</t>
    </r>
    <r>
      <rPr>
        <sz val="12"/>
        <rFont val="方正仿宋_GBK"/>
        <family val="4"/>
      </rPr>
      <t>年九龙坡区久农原乡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九农谷公厕新建项目</t>
    </r>
  </si>
  <si>
    <r>
      <t>根据九龙谷总体规划，合理布局新建公厕约</t>
    </r>
    <r>
      <rPr>
        <sz val="12"/>
        <rFont val="Times New Roman"/>
        <family val="1"/>
      </rPr>
      <t>4-6</t>
    </r>
    <r>
      <rPr>
        <sz val="12"/>
        <rFont val="方正仿宋_GBK"/>
        <family val="4"/>
      </rPr>
      <t>个。</t>
    </r>
  </si>
  <si>
    <t>陶家镇九龙村</t>
  </si>
  <si>
    <r>
      <t>建设</t>
    </r>
    <r>
      <rPr>
        <sz val="12"/>
        <rFont val="Times New Roman"/>
        <family val="1"/>
      </rPr>
      <t>4-6</t>
    </r>
    <r>
      <rPr>
        <sz val="12"/>
        <rFont val="方正仿宋_GBK"/>
        <family val="4"/>
      </rPr>
      <t>个公厕，辐射约</t>
    </r>
    <r>
      <rPr>
        <sz val="12"/>
        <rFont val="Times New Roman"/>
        <family val="1"/>
      </rPr>
      <t>1600</t>
    </r>
    <r>
      <rPr>
        <sz val="12"/>
        <rFont val="方正仿宋_GBK"/>
        <family val="4"/>
      </rPr>
      <t>亩九农谷规划区域，为久农原乡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九农谷发展打下公共设施基础。</t>
    </r>
  </si>
  <si>
    <r>
      <t>2023</t>
    </r>
    <r>
      <rPr>
        <sz val="12"/>
        <rFont val="方正仿宋_GBK"/>
        <family val="4"/>
      </rPr>
      <t>年九龙坡区久农原乡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九农谷环卫设施建设项目</t>
    </r>
  </si>
  <si>
    <t>根据九龙谷总体规划，设置集中垃圾收运点、分类垃圾箱等。</t>
  </si>
  <si>
    <r>
      <t>完成久农原乡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九农谷收集体系，创造卫生环境。</t>
    </r>
  </si>
  <si>
    <r>
      <t>2024</t>
    </r>
    <r>
      <rPr>
        <sz val="12"/>
        <rFont val="方正仿宋_GBK"/>
        <family val="4"/>
      </rPr>
      <t>年九龙坡区治安村村社便道建设项目</t>
    </r>
  </si>
  <si>
    <r>
      <t>建设</t>
    </r>
    <r>
      <rPr>
        <sz val="12"/>
        <rFont val="Times New Roman"/>
        <family val="1"/>
      </rPr>
      <t>0.8-1.5</t>
    </r>
    <r>
      <rPr>
        <sz val="12"/>
        <rFont val="方正仿宋_GBK"/>
        <family val="4"/>
      </rPr>
      <t>米宽便道，长约</t>
    </r>
    <r>
      <rPr>
        <sz val="12"/>
        <rFont val="Times New Roman"/>
        <family val="1"/>
      </rPr>
      <t>10000</t>
    </r>
    <r>
      <rPr>
        <sz val="12"/>
        <rFont val="方正仿宋_GBK"/>
        <family val="4"/>
      </rPr>
      <t>米。</t>
    </r>
  </si>
  <si>
    <t>陶家镇治安村</t>
  </si>
  <si>
    <t>完善村内生产生活便道，方便群众生产生活</t>
  </si>
  <si>
    <t>产业项目</t>
  </si>
  <si>
    <t>就业扶贫</t>
  </si>
  <si>
    <t>易地扶贫搬迁</t>
  </si>
  <si>
    <t>公益岗位</t>
  </si>
  <si>
    <t>教育扶贫</t>
  </si>
  <si>
    <t>健康扶贫</t>
  </si>
  <si>
    <t>危房改造</t>
  </si>
  <si>
    <t>金融扶贫</t>
  </si>
  <si>
    <t>生活条件改善</t>
  </si>
  <si>
    <t>综合保障性扶贫</t>
  </si>
  <si>
    <t>村基础设施</t>
  </si>
  <si>
    <t>村公共服务</t>
  </si>
  <si>
    <t>种植养殖加工服务</t>
  </si>
  <si>
    <t>外出务工补助</t>
  </si>
  <si>
    <t>集中安置</t>
  </si>
  <si>
    <t>享受“雨露计划”职业教育补助</t>
  </si>
  <si>
    <t>参加城乡居民基本医疗保险</t>
  </si>
  <si>
    <t>扶贫小额贷款贴息</t>
  </si>
  <si>
    <t>入户路改造</t>
  </si>
  <si>
    <t>享受农村居民最低生活保障</t>
  </si>
  <si>
    <t>通村、组硬化路及护栏</t>
  </si>
  <si>
    <t>规划保留的村小学改造</t>
  </si>
  <si>
    <t>休闲农业与乡村旅游</t>
  </si>
  <si>
    <t>就业创业补助</t>
  </si>
  <si>
    <t>分散安置</t>
  </si>
  <si>
    <t>贫困村创业致富带头人创业培训</t>
  </si>
  <si>
    <t>参加大病保险</t>
  </si>
  <si>
    <t>扶贫龙头企业合作社等经营主体贷款贴息</t>
  </si>
  <si>
    <t>解决安全饮水</t>
  </si>
  <si>
    <t>享受特困人员救助供养</t>
  </si>
  <si>
    <t>通生产用电</t>
  </si>
  <si>
    <t>村卫生室标准化建设</t>
  </si>
  <si>
    <t>光伏项目</t>
  </si>
  <si>
    <t>就业创业培训</t>
  </si>
  <si>
    <t>参与“学前学会普通话”行动</t>
  </si>
  <si>
    <t>接受医疗救助</t>
  </si>
  <si>
    <t>产业保险</t>
  </si>
  <si>
    <t>厨房厕所圈舍改造</t>
  </si>
  <si>
    <t>参加城乡居民基本养老保险</t>
  </si>
  <si>
    <t>通生活用电</t>
  </si>
  <si>
    <t>村幼儿园建设</t>
  </si>
  <si>
    <t>生态扶贫项目</t>
  </si>
  <si>
    <t>技能培训</t>
  </si>
  <si>
    <t>其他教育扶贫</t>
  </si>
  <si>
    <t>参加其他补充医疗保险</t>
  </si>
  <si>
    <t>扶贫小额贷款风险补偿金</t>
  </si>
  <si>
    <t>接受留守关爱服务</t>
  </si>
  <si>
    <t>光纤宽带接入</t>
  </si>
  <si>
    <t>村级文化活动广场</t>
  </si>
  <si>
    <t>参加意外保险</t>
  </si>
  <si>
    <t>接受临时救助</t>
  </si>
  <si>
    <t>产业路</t>
  </si>
  <si>
    <t>接受大病（地方病）救治</t>
  </si>
  <si>
    <t>项目个数</t>
  </si>
  <si>
    <t>资金</t>
  </si>
  <si>
    <t>县供销社</t>
  </si>
  <si>
    <t>县人社局</t>
  </si>
  <si>
    <t>县生态环境局</t>
  </si>
  <si>
    <t>县发改委</t>
  </si>
  <si>
    <t>县水利局</t>
  </si>
  <si>
    <t>县交通局</t>
  </si>
  <si>
    <t>县乡村振兴局</t>
  </si>
  <si>
    <t>县农业农村委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</si>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</sst>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方正小标宋_GBK"/>
      <family val="4"/>
    </font>
    <font>
      <sz val="22"/>
      <name val="Times New Roman"/>
      <family val="1"/>
    </font>
    <font>
      <sz val="9"/>
      <name val="方正黑体_GBK"/>
      <family val="4"/>
    </font>
    <font>
      <sz val="9"/>
      <name val="Times New Roman"/>
      <family val="1"/>
    </font>
    <font>
      <sz val="12"/>
      <name val="方正仿宋_GBK"/>
      <family val="4"/>
    </font>
    <font>
      <sz val="10.5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方正黑体_GBK"/>
      <family val="4"/>
    </font>
    <font>
      <sz val="22"/>
      <name val="宋体"/>
      <family val="0"/>
    </font>
    <font>
      <sz val="10.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7" fillId="12" borderId="0" applyNumberFormat="0" applyBorder="0" applyAlignment="0" applyProtection="0"/>
    <xf numFmtId="0" fontId="27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27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27" fillId="0" borderId="0">
      <alignment vertical="center"/>
      <protection/>
    </xf>
    <xf numFmtId="0" fontId="0" fillId="0" borderId="0" applyBorder="0">
      <alignment/>
      <protection/>
    </xf>
    <xf numFmtId="0" fontId="27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9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0 2 2 2 2 2 2 2 4" xfId="63"/>
    <cellStyle name="常规 44" xfId="64"/>
    <cellStyle name="常规 10 10 2 2 2 2 2" xfId="65"/>
    <cellStyle name="常规 10 10 2 2 2 2 2 2 2 2 2 2 2" xfId="66"/>
    <cellStyle name="常规 6" xfId="67"/>
    <cellStyle name="常规 31" xfId="68"/>
    <cellStyle name="常规 10 10 2 2 2 2 2 2 2 2 2 2 2 2 2 2" xfId="69"/>
    <cellStyle name="常规 10 10 2 2 2 2 2 2 2 2" xfId="70"/>
    <cellStyle name="常规 10 10 2 2 2 2 2 2 2 2 2 2 2 2 2" xfId="71"/>
    <cellStyle name="常规 10 10 2 2 2 2 2 2 2 2 2 2 2 2 3" xfId="72"/>
    <cellStyle name="常规 10 10 2 2 2" xfId="73"/>
    <cellStyle name="常规 10 10 2 2 2 2" xfId="74"/>
    <cellStyle name="常规 10" xfId="75"/>
    <cellStyle name="40% - 强调文字颜色 4 2 2 2 2 2 2" xfId="76"/>
    <cellStyle name="常规 10 2" xfId="77"/>
    <cellStyle name="常规 10 10 2 2 2 2 2 2 2 2 2 2 2 2" xfId="78"/>
    <cellStyle name="常规 10 10 2 2 2 2 2 2 2 2 2 2 2 2 2 2 3" xfId="79"/>
    <cellStyle name="常规 10 10 2 2 2 2 2 4" xfId="80"/>
    <cellStyle name="常规 10 2 2 2" xfId="81"/>
    <cellStyle name="常规 10 2 2 2 2" xfId="82"/>
    <cellStyle name="常规 10 2 2 2 2 2 2" xfId="83"/>
    <cellStyle name="常规 10 2 2 2 2 2 2 2 2" xfId="84"/>
    <cellStyle name="常规 11" xfId="85"/>
    <cellStyle name="常规 12" xfId="86"/>
    <cellStyle name="常规 13" xfId="87"/>
    <cellStyle name="常规 20" xfId="88"/>
    <cellStyle name="常规 15" xfId="89"/>
    <cellStyle name="常规 19" xfId="90"/>
    <cellStyle name="常规 2" xfId="91"/>
    <cellStyle name="常规 2 10 2 2 2" xfId="92"/>
    <cellStyle name="常规 21" xfId="93"/>
    <cellStyle name="常规 22" xfId="94"/>
    <cellStyle name="常规 22 3" xfId="95"/>
    <cellStyle name="常规 23" xfId="96"/>
    <cellStyle name="常规 34" xfId="97"/>
    <cellStyle name="常规 29" xfId="98"/>
    <cellStyle name="常规 3" xfId="99"/>
    <cellStyle name="常规 30" xfId="100"/>
    <cellStyle name="常规 33" xfId="101"/>
    <cellStyle name="常规 35" xfId="102"/>
    <cellStyle name="常规 36" xfId="103"/>
    <cellStyle name="常规 4" xfId="104"/>
    <cellStyle name="常规 42" xfId="105"/>
    <cellStyle name="常规 5" xfId="106"/>
    <cellStyle name="常规 7" xfId="107"/>
    <cellStyle name="常规 7 2 2 3" xfId="108"/>
    <cellStyle name="常规 7 2 2 3 2 2 2" xfId="109"/>
    <cellStyle name="常规 7 2 2 3 2 2 2 2" xfId="110"/>
    <cellStyle name="常规 7 8" xfId="11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dministrator\Desktop\&#20065;&#26449;&#25391;&#20852;\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r\mobile\Containers\Data\Application\8D47884A-5A14-468F-8449-B93921764A23\Documents\WpsQingCache_\315440183\o\LOCAL-7D6545E4-58F9-4750-8052-5121E06749BF\n\F:\&#26700;&#38754;\&#36139;&#22256;&#26449;&#25552;&#21319;&#39033;&#30446;\0&#27719;&#24635;&#65288;&#20065;&#26449;&#25391;&#20852;&#30456;&#20851;&#39033;&#30446;&#65289;&#33073;&#36139;&#25915;&#22362;&#39033;&#30446;&#24211;&#22791;&#2669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Sheet1"/>
      <sheetName val="勿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85" zoomScaleNormal="85" zoomScaleSheetLayoutView="100" workbookViewId="0" topLeftCell="A1">
      <pane ySplit="6" topLeftCell="A25" activePane="bottomLeft" state="frozen"/>
      <selection pane="bottomLeft" activeCell="U27" sqref="U27:U41"/>
    </sheetView>
  </sheetViews>
  <sheetFormatPr defaultColWidth="9.00390625" defaultRowHeight="14.25"/>
  <cols>
    <col min="1" max="1" width="4.625" style="7" customWidth="1"/>
    <col min="2" max="2" width="21.00390625" style="9" customWidth="1"/>
    <col min="3" max="3" width="9.125" style="7" customWidth="1"/>
    <col min="4" max="4" width="15.75390625" style="7" customWidth="1"/>
    <col min="5" max="5" width="45.875" style="7" customWidth="1"/>
    <col min="6" max="6" width="9.875" style="7" customWidth="1"/>
    <col min="7" max="7" width="8.875" style="7" customWidth="1"/>
    <col min="8" max="8" width="28.00390625" style="7" customWidth="1"/>
    <col min="9" max="9" width="11.375" style="7" customWidth="1"/>
    <col min="10" max="10" width="11.875" style="7" customWidth="1"/>
    <col min="11" max="11" width="5.75390625" style="7" customWidth="1"/>
    <col min="12" max="12" width="4.50390625" style="7" customWidth="1"/>
    <col min="13" max="13" width="9.375" style="7" customWidth="1"/>
    <col min="14" max="14" width="10.25390625" style="7" customWidth="1"/>
    <col min="15" max="15" width="9.75390625" style="7" customWidth="1"/>
    <col min="16" max="16" width="9.25390625" style="7" customWidth="1"/>
    <col min="17" max="17" width="6.375" style="7" customWidth="1"/>
    <col min="18" max="18" width="4.375" style="7" customWidth="1"/>
    <col min="19" max="19" width="5.375" style="9" customWidth="1"/>
    <col min="20" max="21" width="5.75390625" style="7" customWidth="1"/>
    <col min="22" max="22" width="6.875" style="7" customWidth="1"/>
    <col min="23" max="16384" width="9.00390625" style="7" customWidth="1"/>
  </cols>
  <sheetData>
    <row r="1" spans="1:5" ht="22.5" customHeight="1">
      <c r="A1" s="10" t="s">
        <v>0</v>
      </c>
      <c r="B1" s="11"/>
      <c r="C1" s="10"/>
      <c r="D1" s="10"/>
      <c r="E1" s="10"/>
    </row>
    <row r="2" spans="1:22" ht="31.5" customHeight="1">
      <c r="A2" s="12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3"/>
      <c r="T2" s="14"/>
      <c r="U2" s="14"/>
      <c r="V2" s="14"/>
    </row>
    <row r="3" spans="1:22" s="7" customFormat="1" ht="28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6"/>
      <c r="K3" s="15" t="s">
        <v>11</v>
      </c>
      <c r="L3" s="15" t="s">
        <v>12</v>
      </c>
      <c r="M3" s="15" t="s">
        <v>13</v>
      </c>
      <c r="N3" s="16"/>
      <c r="O3" s="15" t="s">
        <v>14</v>
      </c>
      <c r="P3" s="16"/>
      <c r="Q3" s="16"/>
      <c r="R3" s="16"/>
      <c r="S3" s="16"/>
      <c r="T3" s="15" t="s">
        <v>15</v>
      </c>
      <c r="U3" s="16"/>
      <c r="V3" s="15" t="s">
        <v>16</v>
      </c>
    </row>
    <row r="4" spans="1:22" s="7" customFormat="1" ht="17.25" customHeight="1">
      <c r="A4" s="16"/>
      <c r="B4" s="16"/>
      <c r="C4" s="16"/>
      <c r="D4" s="16"/>
      <c r="E4" s="16"/>
      <c r="F4" s="16"/>
      <c r="G4" s="16"/>
      <c r="H4" s="16"/>
      <c r="I4" s="15" t="s">
        <v>17</v>
      </c>
      <c r="J4" s="15" t="s">
        <v>18</v>
      </c>
      <c r="K4" s="16"/>
      <c r="L4" s="16"/>
      <c r="M4" s="15" t="s">
        <v>19</v>
      </c>
      <c r="N4" s="15" t="s">
        <v>20</v>
      </c>
      <c r="O4" s="15" t="s">
        <v>21</v>
      </c>
      <c r="P4" s="15" t="s">
        <v>22</v>
      </c>
      <c r="Q4" s="16"/>
      <c r="R4" s="16"/>
      <c r="S4" s="15" t="s">
        <v>23</v>
      </c>
      <c r="T4" s="15" t="s">
        <v>24</v>
      </c>
      <c r="U4" s="15" t="s">
        <v>25</v>
      </c>
      <c r="V4" s="16"/>
    </row>
    <row r="5" spans="1:22" s="7" customFormat="1" ht="52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5" t="s">
        <v>26</v>
      </c>
      <c r="Q5" s="15" t="s">
        <v>27</v>
      </c>
      <c r="R5" s="15" t="s">
        <v>28</v>
      </c>
      <c r="S5" s="16"/>
      <c r="T5" s="16"/>
      <c r="U5" s="16"/>
      <c r="V5" s="16"/>
    </row>
    <row r="6" spans="1:22" s="7" customFormat="1" ht="52.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28">
        <v>19</v>
      </c>
      <c r="J6" s="28">
        <v>20</v>
      </c>
      <c r="K6" s="28">
        <v>21</v>
      </c>
      <c r="L6" s="28">
        <v>22</v>
      </c>
      <c r="M6" s="28">
        <v>23</v>
      </c>
      <c r="N6" s="28">
        <v>24</v>
      </c>
      <c r="O6" s="28">
        <v>26</v>
      </c>
      <c r="P6" s="28">
        <v>26</v>
      </c>
      <c r="Q6" s="28">
        <v>27</v>
      </c>
      <c r="R6" s="28">
        <v>28</v>
      </c>
      <c r="S6" s="28">
        <v>29</v>
      </c>
      <c r="T6" s="28">
        <v>30</v>
      </c>
      <c r="U6" s="28">
        <v>31</v>
      </c>
      <c r="V6" s="16">
        <v>41</v>
      </c>
    </row>
    <row r="7" spans="1:22" s="7" customFormat="1" ht="54" customHeight="1">
      <c r="A7" s="17" t="s">
        <v>29</v>
      </c>
      <c r="B7" s="4"/>
      <c r="C7" s="3"/>
      <c r="D7" s="3"/>
      <c r="E7" s="3"/>
      <c r="F7" s="3"/>
      <c r="G7" s="3"/>
      <c r="H7" s="18"/>
      <c r="I7" s="4"/>
      <c r="J7" s="4"/>
      <c r="K7" s="3"/>
      <c r="L7" s="4"/>
      <c r="M7" s="3"/>
      <c r="N7" s="3"/>
      <c r="O7" s="29">
        <v>7150</v>
      </c>
      <c r="P7" s="29">
        <v>6474</v>
      </c>
      <c r="Q7" s="29">
        <v>0</v>
      </c>
      <c r="R7" s="3">
        <v>676</v>
      </c>
      <c r="S7" s="32"/>
      <c r="T7" s="3"/>
      <c r="U7" s="3"/>
      <c r="V7" s="33"/>
    </row>
    <row r="8" spans="1:22" s="7" customFormat="1" ht="108" customHeight="1">
      <c r="A8" s="4">
        <v>1</v>
      </c>
      <c r="B8" s="4" t="s">
        <v>30</v>
      </c>
      <c r="C8" s="19" t="s">
        <v>31</v>
      </c>
      <c r="D8" s="19" t="s">
        <v>32</v>
      </c>
      <c r="E8" s="19" t="s">
        <v>33</v>
      </c>
      <c r="F8" s="19" t="s">
        <v>34</v>
      </c>
      <c r="G8" s="19" t="s">
        <v>35</v>
      </c>
      <c r="H8" s="19" t="s">
        <v>36</v>
      </c>
      <c r="I8" s="19" t="s">
        <v>37</v>
      </c>
      <c r="J8" s="19" t="s">
        <v>38</v>
      </c>
      <c r="K8" s="4">
        <v>2024</v>
      </c>
      <c r="L8" s="19" t="s">
        <v>39</v>
      </c>
      <c r="M8" s="4">
        <v>2023.6</v>
      </c>
      <c r="N8" s="4">
        <v>2025.12</v>
      </c>
      <c r="O8" s="4">
        <v>900</v>
      </c>
      <c r="P8" s="30">
        <v>450</v>
      </c>
      <c r="Q8" s="4">
        <v>0</v>
      </c>
      <c r="R8" s="4">
        <v>450</v>
      </c>
      <c r="S8" s="4">
        <v>0</v>
      </c>
      <c r="T8" s="4">
        <v>120</v>
      </c>
      <c r="U8" s="4"/>
      <c r="V8" s="19" t="s">
        <v>40</v>
      </c>
    </row>
    <row r="9" spans="1:22" s="7" customFormat="1" ht="49.5" customHeight="1">
      <c r="A9" s="4">
        <v>2</v>
      </c>
      <c r="B9" s="4" t="s">
        <v>41</v>
      </c>
      <c r="C9" s="19" t="s">
        <v>31</v>
      </c>
      <c r="D9" s="19" t="s">
        <v>32</v>
      </c>
      <c r="E9" s="19" t="s">
        <v>42</v>
      </c>
      <c r="F9" s="19" t="s">
        <v>34</v>
      </c>
      <c r="G9" s="19" t="s">
        <v>43</v>
      </c>
      <c r="H9" s="19" t="s">
        <v>44</v>
      </c>
      <c r="I9" s="19" t="s">
        <v>37</v>
      </c>
      <c r="J9" s="19" t="s">
        <v>38</v>
      </c>
      <c r="K9" s="4">
        <v>2024</v>
      </c>
      <c r="L9" s="19" t="s">
        <v>39</v>
      </c>
      <c r="M9" s="4">
        <v>2023.6</v>
      </c>
      <c r="N9" s="4">
        <v>2025.12</v>
      </c>
      <c r="O9" s="4">
        <v>120</v>
      </c>
      <c r="P9" s="4">
        <v>60</v>
      </c>
      <c r="Q9" s="30">
        <v>0</v>
      </c>
      <c r="R9" s="4">
        <v>60</v>
      </c>
      <c r="S9" s="4">
        <v>0</v>
      </c>
      <c r="T9" s="4">
        <v>40</v>
      </c>
      <c r="U9" s="4"/>
      <c r="V9" s="19" t="s">
        <v>40</v>
      </c>
    </row>
    <row r="10" spans="1:22" s="7" customFormat="1" ht="72" customHeight="1">
      <c r="A10" s="4">
        <v>3</v>
      </c>
      <c r="B10" s="4" t="s">
        <v>45</v>
      </c>
      <c r="C10" s="19" t="s">
        <v>31</v>
      </c>
      <c r="D10" s="19" t="s">
        <v>32</v>
      </c>
      <c r="E10" s="19" t="s">
        <v>46</v>
      </c>
      <c r="F10" s="19" t="s">
        <v>34</v>
      </c>
      <c r="G10" s="19" t="s">
        <v>43</v>
      </c>
      <c r="H10" s="19" t="s">
        <v>47</v>
      </c>
      <c r="I10" s="19" t="s">
        <v>37</v>
      </c>
      <c r="J10" s="19" t="s">
        <v>38</v>
      </c>
      <c r="K10" s="4">
        <v>2024</v>
      </c>
      <c r="L10" s="19" t="s">
        <v>39</v>
      </c>
      <c r="M10" s="4">
        <v>2023.6</v>
      </c>
      <c r="N10" s="4">
        <v>2025.12</v>
      </c>
      <c r="O10" s="4">
        <v>150</v>
      </c>
      <c r="P10" s="4">
        <v>75</v>
      </c>
      <c r="Q10" s="30">
        <v>0</v>
      </c>
      <c r="R10" s="4">
        <v>75</v>
      </c>
      <c r="S10" s="4">
        <v>0</v>
      </c>
      <c r="T10" s="4">
        <v>70</v>
      </c>
      <c r="U10" s="4"/>
      <c r="V10" s="19" t="s">
        <v>40</v>
      </c>
    </row>
    <row r="11" spans="1:22" s="7" customFormat="1" ht="136.5" customHeight="1">
      <c r="A11" s="4">
        <v>4</v>
      </c>
      <c r="B11" s="4" t="s">
        <v>48</v>
      </c>
      <c r="C11" s="19" t="s">
        <v>31</v>
      </c>
      <c r="D11" s="19" t="s">
        <v>49</v>
      </c>
      <c r="E11" s="19" t="s">
        <v>50</v>
      </c>
      <c r="F11" s="19" t="s">
        <v>34</v>
      </c>
      <c r="G11" s="19" t="s">
        <v>51</v>
      </c>
      <c r="H11" s="19" t="s">
        <v>52</v>
      </c>
      <c r="I11" s="19" t="s">
        <v>37</v>
      </c>
      <c r="J11" s="19" t="s">
        <v>38</v>
      </c>
      <c r="K11" s="4">
        <v>2024</v>
      </c>
      <c r="L11" s="19" t="s">
        <v>39</v>
      </c>
      <c r="M11" s="4">
        <v>2023.6</v>
      </c>
      <c r="N11" s="4">
        <v>2023.12</v>
      </c>
      <c r="O11" s="4">
        <v>360</v>
      </c>
      <c r="P11" s="30">
        <v>360</v>
      </c>
      <c r="Q11" s="4">
        <v>0</v>
      </c>
      <c r="R11" s="4">
        <v>0</v>
      </c>
      <c r="S11" s="4">
        <v>0</v>
      </c>
      <c r="T11" s="4">
        <v>2000</v>
      </c>
      <c r="U11" s="4"/>
      <c r="V11" s="19" t="s">
        <v>53</v>
      </c>
    </row>
    <row r="12" spans="1:22" s="7" customFormat="1" ht="129.75" customHeight="1">
      <c r="A12" s="4">
        <v>5</v>
      </c>
      <c r="B12" s="4" t="s">
        <v>54</v>
      </c>
      <c r="C12" s="19" t="s">
        <v>55</v>
      </c>
      <c r="D12" s="19" t="s">
        <v>56</v>
      </c>
      <c r="E12" s="19" t="s">
        <v>57</v>
      </c>
      <c r="F12" s="19" t="s">
        <v>34</v>
      </c>
      <c r="G12" s="19" t="s">
        <v>58</v>
      </c>
      <c r="H12" s="20" t="s">
        <v>59</v>
      </c>
      <c r="I12" s="19" t="s">
        <v>37</v>
      </c>
      <c r="J12" s="19" t="s">
        <v>60</v>
      </c>
      <c r="K12" s="4">
        <v>2024</v>
      </c>
      <c r="L12" s="19" t="s">
        <v>39</v>
      </c>
      <c r="M12" s="4">
        <v>2023.4</v>
      </c>
      <c r="N12" s="4">
        <v>2023.11</v>
      </c>
      <c r="O12" s="4">
        <v>700</v>
      </c>
      <c r="P12" s="4">
        <v>665</v>
      </c>
      <c r="Q12" s="30">
        <v>0</v>
      </c>
      <c r="R12" s="4">
        <v>35</v>
      </c>
      <c r="S12" s="4">
        <v>0</v>
      </c>
      <c r="T12" s="4">
        <v>800</v>
      </c>
      <c r="U12" s="4">
        <v>0</v>
      </c>
      <c r="V12" s="19" t="s">
        <v>61</v>
      </c>
    </row>
    <row r="13" spans="1:22" s="7" customFormat="1" ht="145.5" customHeight="1">
      <c r="A13" s="4">
        <v>6</v>
      </c>
      <c r="B13" s="4" t="s">
        <v>62</v>
      </c>
      <c r="C13" s="19" t="s">
        <v>55</v>
      </c>
      <c r="D13" s="19" t="s">
        <v>63</v>
      </c>
      <c r="E13" s="19" t="s">
        <v>64</v>
      </c>
      <c r="F13" s="19" t="s">
        <v>34</v>
      </c>
      <c r="G13" s="19" t="s">
        <v>58</v>
      </c>
      <c r="H13" s="20" t="s">
        <v>59</v>
      </c>
      <c r="I13" s="19" t="s">
        <v>37</v>
      </c>
      <c r="J13" s="19" t="s">
        <v>60</v>
      </c>
      <c r="K13" s="4">
        <v>2024</v>
      </c>
      <c r="L13" s="19" t="s">
        <v>39</v>
      </c>
      <c r="M13" s="4">
        <v>2023.4</v>
      </c>
      <c r="N13" s="4">
        <v>2023.11</v>
      </c>
      <c r="O13" s="4">
        <v>120</v>
      </c>
      <c r="P13" s="4">
        <v>114</v>
      </c>
      <c r="Q13" s="30">
        <v>0</v>
      </c>
      <c r="R13" s="4">
        <v>6</v>
      </c>
      <c r="S13" s="4">
        <v>0</v>
      </c>
      <c r="T13" s="4">
        <v>800</v>
      </c>
      <c r="U13" s="4">
        <v>0</v>
      </c>
      <c r="V13" s="19" t="s">
        <v>61</v>
      </c>
    </row>
    <row r="14" spans="1:22" s="7" customFormat="1" ht="145.5" customHeight="1">
      <c r="A14" s="4">
        <v>7</v>
      </c>
      <c r="B14" s="21" t="s">
        <v>65</v>
      </c>
      <c r="C14" s="22" t="s">
        <v>55</v>
      </c>
      <c r="D14" s="22" t="s">
        <v>66</v>
      </c>
      <c r="E14" s="19" t="s">
        <v>67</v>
      </c>
      <c r="F14" s="19" t="s">
        <v>34</v>
      </c>
      <c r="G14" s="22" t="s">
        <v>68</v>
      </c>
      <c r="H14" s="19" t="s">
        <v>69</v>
      </c>
      <c r="I14" s="19" t="s">
        <v>37</v>
      </c>
      <c r="J14" s="19" t="s">
        <v>60</v>
      </c>
      <c r="K14" s="4">
        <v>2024</v>
      </c>
      <c r="L14" s="19" t="s">
        <v>39</v>
      </c>
      <c r="M14" s="4">
        <v>2024.4</v>
      </c>
      <c r="N14" s="4">
        <v>2024.12</v>
      </c>
      <c r="O14" s="4">
        <v>320</v>
      </c>
      <c r="P14" s="4">
        <v>320</v>
      </c>
      <c r="Q14" s="30">
        <v>0</v>
      </c>
      <c r="R14" s="4">
        <v>0</v>
      </c>
      <c r="S14" s="4">
        <v>0</v>
      </c>
      <c r="T14" s="4">
        <v>300</v>
      </c>
      <c r="U14" s="4">
        <v>0</v>
      </c>
      <c r="V14" s="19" t="s">
        <v>61</v>
      </c>
    </row>
    <row r="15" spans="1:22" s="7" customFormat="1" ht="145.5" customHeight="1">
      <c r="A15" s="4">
        <v>8</v>
      </c>
      <c r="B15" s="21" t="s">
        <v>70</v>
      </c>
      <c r="C15" s="22" t="s">
        <v>55</v>
      </c>
      <c r="D15" s="22" t="s">
        <v>66</v>
      </c>
      <c r="E15" s="22" t="s">
        <v>71</v>
      </c>
      <c r="F15" s="19" t="s">
        <v>34</v>
      </c>
      <c r="G15" s="22" t="s">
        <v>68</v>
      </c>
      <c r="H15" s="19" t="s">
        <v>69</v>
      </c>
      <c r="I15" s="19" t="s">
        <v>37</v>
      </c>
      <c r="J15" s="19" t="s">
        <v>72</v>
      </c>
      <c r="K15" s="4">
        <v>2024</v>
      </c>
      <c r="L15" s="19" t="s">
        <v>39</v>
      </c>
      <c r="M15" s="4">
        <v>2024.4</v>
      </c>
      <c r="N15" s="4">
        <v>2024.12</v>
      </c>
      <c r="O15" s="4">
        <v>240</v>
      </c>
      <c r="P15" s="4">
        <v>240</v>
      </c>
      <c r="Q15" s="30">
        <v>0</v>
      </c>
      <c r="R15" s="30">
        <v>0</v>
      </c>
      <c r="S15" s="30">
        <v>0</v>
      </c>
      <c r="T15" s="4">
        <v>300</v>
      </c>
      <c r="U15" s="4">
        <v>0</v>
      </c>
      <c r="V15" s="19" t="s">
        <v>61</v>
      </c>
    </row>
    <row r="16" spans="1:22" s="7" customFormat="1" ht="145.5" customHeight="1">
      <c r="A16" s="4">
        <v>9</v>
      </c>
      <c r="B16" s="21" t="s">
        <v>73</v>
      </c>
      <c r="C16" s="22" t="s">
        <v>55</v>
      </c>
      <c r="D16" s="22" t="s">
        <v>66</v>
      </c>
      <c r="E16" s="19" t="s">
        <v>74</v>
      </c>
      <c r="F16" s="19" t="s">
        <v>34</v>
      </c>
      <c r="G16" s="22" t="s">
        <v>68</v>
      </c>
      <c r="H16" s="19" t="s">
        <v>69</v>
      </c>
      <c r="I16" s="19" t="s">
        <v>37</v>
      </c>
      <c r="J16" s="19" t="s">
        <v>72</v>
      </c>
      <c r="K16" s="4">
        <v>2024</v>
      </c>
      <c r="L16" s="19" t="s">
        <v>39</v>
      </c>
      <c r="M16" s="4">
        <v>2024.4</v>
      </c>
      <c r="N16" s="4">
        <v>2024.12</v>
      </c>
      <c r="O16" s="4">
        <v>200</v>
      </c>
      <c r="P16" s="4">
        <v>200</v>
      </c>
      <c r="Q16" s="30">
        <v>0</v>
      </c>
      <c r="R16" s="30">
        <v>0</v>
      </c>
      <c r="S16" s="30">
        <v>0</v>
      </c>
      <c r="T16" s="4">
        <v>300</v>
      </c>
      <c r="U16" s="4">
        <v>0</v>
      </c>
      <c r="V16" s="19" t="s">
        <v>61</v>
      </c>
    </row>
    <row r="17" spans="1:22" s="7" customFormat="1" ht="145.5" customHeight="1">
      <c r="A17" s="4">
        <v>10</v>
      </c>
      <c r="B17" s="21" t="s">
        <v>75</v>
      </c>
      <c r="C17" s="22" t="s">
        <v>55</v>
      </c>
      <c r="D17" s="22" t="s">
        <v>66</v>
      </c>
      <c r="E17" s="19" t="s">
        <v>76</v>
      </c>
      <c r="F17" s="19" t="s">
        <v>34</v>
      </c>
      <c r="G17" s="22" t="s">
        <v>68</v>
      </c>
      <c r="H17" s="19" t="s">
        <v>69</v>
      </c>
      <c r="I17" s="19" t="s">
        <v>37</v>
      </c>
      <c r="J17" s="19" t="s">
        <v>72</v>
      </c>
      <c r="K17" s="4">
        <v>2024</v>
      </c>
      <c r="L17" s="19" t="s">
        <v>39</v>
      </c>
      <c r="M17" s="4">
        <v>2024.4</v>
      </c>
      <c r="N17" s="4">
        <v>2025.4</v>
      </c>
      <c r="O17" s="4">
        <v>300</v>
      </c>
      <c r="P17" s="4">
        <v>300</v>
      </c>
      <c r="Q17" s="30">
        <v>0</v>
      </c>
      <c r="R17" s="30">
        <v>0</v>
      </c>
      <c r="S17" s="30">
        <v>0</v>
      </c>
      <c r="T17" s="4">
        <v>300</v>
      </c>
      <c r="U17" s="4">
        <v>0</v>
      </c>
      <c r="V17" s="19" t="s">
        <v>61</v>
      </c>
    </row>
    <row r="18" spans="1:22" s="7" customFormat="1" ht="145.5" customHeight="1">
      <c r="A18" s="4">
        <v>11</v>
      </c>
      <c r="B18" s="21" t="s">
        <v>77</v>
      </c>
      <c r="C18" s="22" t="s">
        <v>55</v>
      </c>
      <c r="D18" s="19" t="s">
        <v>78</v>
      </c>
      <c r="E18" s="19" t="s">
        <v>79</v>
      </c>
      <c r="F18" s="19" t="s">
        <v>34</v>
      </c>
      <c r="G18" s="22" t="s">
        <v>68</v>
      </c>
      <c r="H18" s="19" t="s">
        <v>69</v>
      </c>
      <c r="I18" s="19" t="s">
        <v>37</v>
      </c>
      <c r="J18" s="19" t="s">
        <v>60</v>
      </c>
      <c r="K18" s="4">
        <v>2024</v>
      </c>
      <c r="L18" s="19" t="s">
        <v>39</v>
      </c>
      <c r="M18" s="4">
        <v>2024.4</v>
      </c>
      <c r="N18" s="4">
        <v>2024.12</v>
      </c>
      <c r="O18" s="4">
        <v>360</v>
      </c>
      <c r="P18" s="4">
        <v>360</v>
      </c>
      <c r="Q18" s="30">
        <v>0</v>
      </c>
      <c r="R18" s="30">
        <v>0</v>
      </c>
      <c r="S18" s="30">
        <v>0</v>
      </c>
      <c r="T18" s="4">
        <v>300</v>
      </c>
      <c r="U18" s="4">
        <v>0</v>
      </c>
      <c r="V18" s="19" t="s">
        <v>61</v>
      </c>
    </row>
    <row r="19" spans="1:22" s="7" customFormat="1" ht="145.5" customHeight="1">
      <c r="A19" s="4">
        <v>12</v>
      </c>
      <c r="B19" s="21" t="s">
        <v>80</v>
      </c>
      <c r="C19" s="22" t="s">
        <v>55</v>
      </c>
      <c r="D19" s="22" t="s">
        <v>66</v>
      </c>
      <c r="E19" s="19" t="s">
        <v>81</v>
      </c>
      <c r="F19" s="19" t="s">
        <v>34</v>
      </c>
      <c r="G19" s="22" t="s">
        <v>58</v>
      </c>
      <c r="H19" s="19" t="s">
        <v>69</v>
      </c>
      <c r="I19" s="19" t="s">
        <v>37</v>
      </c>
      <c r="J19" s="19" t="s">
        <v>72</v>
      </c>
      <c r="K19" s="4">
        <v>2024</v>
      </c>
      <c r="L19" s="19" t="s">
        <v>39</v>
      </c>
      <c r="M19" s="4">
        <v>2024.4</v>
      </c>
      <c r="N19" s="4">
        <v>2025.4</v>
      </c>
      <c r="O19" s="4">
        <v>535</v>
      </c>
      <c r="P19" s="4">
        <v>535</v>
      </c>
      <c r="Q19" s="30">
        <v>0</v>
      </c>
      <c r="R19" s="30">
        <v>0</v>
      </c>
      <c r="S19" s="30">
        <v>0</v>
      </c>
      <c r="T19" s="4">
        <v>892</v>
      </c>
      <c r="U19" s="4">
        <v>0</v>
      </c>
      <c r="V19" s="19" t="s">
        <v>61</v>
      </c>
    </row>
    <row r="20" spans="1:22" s="7" customFormat="1" ht="145.5" customHeight="1">
      <c r="A20" s="4">
        <v>13</v>
      </c>
      <c r="B20" s="21" t="s">
        <v>82</v>
      </c>
      <c r="C20" s="22" t="s">
        <v>55</v>
      </c>
      <c r="D20" s="19" t="s">
        <v>56</v>
      </c>
      <c r="E20" s="19" t="s">
        <v>83</v>
      </c>
      <c r="F20" s="19" t="s">
        <v>34</v>
      </c>
      <c r="G20" s="22" t="s">
        <v>58</v>
      </c>
      <c r="H20" s="19" t="s">
        <v>69</v>
      </c>
      <c r="I20" s="19" t="s">
        <v>37</v>
      </c>
      <c r="J20" s="19" t="s">
        <v>60</v>
      </c>
      <c r="K20" s="4">
        <v>2024</v>
      </c>
      <c r="L20" s="19" t="s">
        <v>39</v>
      </c>
      <c r="M20" s="4">
        <v>2024.4</v>
      </c>
      <c r="N20" s="4">
        <v>2024.12</v>
      </c>
      <c r="O20" s="4">
        <v>180</v>
      </c>
      <c r="P20" s="4">
        <v>180</v>
      </c>
      <c r="Q20" s="30">
        <v>0</v>
      </c>
      <c r="R20" s="30">
        <v>0</v>
      </c>
      <c r="S20" s="30">
        <v>0</v>
      </c>
      <c r="T20" s="4">
        <v>892</v>
      </c>
      <c r="U20" s="4">
        <v>0</v>
      </c>
      <c r="V20" s="19" t="s">
        <v>61</v>
      </c>
    </row>
    <row r="21" spans="1:22" s="7" customFormat="1" ht="145.5" customHeight="1">
      <c r="A21" s="4">
        <v>14</v>
      </c>
      <c r="B21" s="22" t="s">
        <v>84</v>
      </c>
      <c r="C21" s="22" t="s">
        <v>31</v>
      </c>
      <c r="D21" s="19" t="s">
        <v>85</v>
      </c>
      <c r="E21" s="19" t="s">
        <v>86</v>
      </c>
      <c r="F21" s="19" t="s">
        <v>34</v>
      </c>
      <c r="G21" s="19" t="s">
        <v>87</v>
      </c>
      <c r="H21" s="20" t="s">
        <v>88</v>
      </c>
      <c r="I21" s="19" t="s">
        <v>37</v>
      </c>
      <c r="J21" s="19" t="s">
        <v>60</v>
      </c>
      <c r="K21" s="4">
        <v>2024</v>
      </c>
      <c r="L21" s="19" t="s">
        <v>39</v>
      </c>
      <c r="M21" s="4">
        <v>2024.4</v>
      </c>
      <c r="N21" s="4">
        <v>2025.4</v>
      </c>
      <c r="O21" s="4">
        <v>1960</v>
      </c>
      <c r="P21" s="4">
        <v>1960</v>
      </c>
      <c r="Q21" s="30">
        <v>0</v>
      </c>
      <c r="R21" s="30">
        <v>0</v>
      </c>
      <c r="S21" s="30">
        <v>0</v>
      </c>
      <c r="T21" s="4">
        <v>2000</v>
      </c>
      <c r="U21" s="4">
        <v>0</v>
      </c>
      <c r="V21" s="19" t="s">
        <v>61</v>
      </c>
    </row>
    <row r="22" spans="1:22" s="7" customFormat="1" ht="64.5" customHeight="1">
      <c r="A22" s="4">
        <v>15</v>
      </c>
      <c r="B22" s="4" t="s">
        <v>89</v>
      </c>
      <c r="C22" s="19" t="s">
        <v>31</v>
      </c>
      <c r="D22" s="19" t="s">
        <v>90</v>
      </c>
      <c r="E22" s="19" t="s">
        <v>91</v>
      </c>
      <c r="F22" s="19" t="s">
        <v>34</v>
      </c>
      <c r="G22" s="19" t="s">
        <v>92</v>
      </c>
      <c r="H22" s="19" t="s">
        <v>93</v>
      </c>
      <c r="I22" s="19" t="s">
        <v>37</v>
      </c>
      <c r="J22" s="19" t="s">
        <v>94</v>
      </c>
      <c r="K22" s="4">
        <v>2024</v>
      </c>
      <c r="L22" s="19" t="s">
        <v>39</v>
      </c>
      <c r="M22" s="4">
        <v>2023.1</v>
      </c>
      <c r="N22" s="4">
        <v>2023.12</v>
      </c>
      <c r="O22" s="4">
        <v>170</v>
      </c>
      <c r="P22" s="30">
        <v>160</v>
      </c>
      <c r="Q22" s="4">
        <v>0</v>
      </c>
      <c r="R22" s="4">
        <v>10</v>
      </c>
      <c r="S22" s="4">
        <v>0</v>
      </c>
      <c r="T22" s="4">
        <v>1154</v>
      </c>
      <c r="U22" s="4">
        <v>0</v>
      </c>
      <c r="V22" s="19" t="s">
        <v>95</v>
      </c>
    </row>
    <row r="23" spans="1:22" s="7" customFormat="1" ht="47.25">
      <c r="A23" s="4">
        <v>16</v>
      </c>
      <c r="B23" s="4" t="s">
        <v>96</v>
      </c>
      <c r="C23" s="19" t="s">
        <v>97</v>
      </c>
      <c r="D23" s="19" t="s">
        <v>98</v>
      </c>
      <c r="E23" s="19" t="s">
        <v>99</v>
      </c>
      <c r="F23" s="19" t="s">
        <v>100</v>
      </c>
      <c r="G23" s="19" t="s">
        <v>101</v>
      </c>
      <c r="H23" s="19" t="s">
        <v>102</v>
      </c>
      <c r="I23" s="19" t="s">
        <v>37</v>
      </c>
      <c r="J23" s="19" t="s">
        <v>94</v>
      </c>
      <c r="K23" s="4">
        <v>2024</v>
      </c>
      <c r="L23" s="19" t="s">
        <v>39</v>
      </c>
      <c r="M23" s="4">
        <v>2023.1</v>
      </c>
      <c r="N23" s="4">
        <v>2023.12</v>
      </c>
      <c r="O23" s="4">
        <v>65</v>
      </c>
      <c r="P23" s="30">
        <v>60</v>
      </c>
      <c r="Q23" s="4">
        <v>0</v>
      </c>
      <c r="R23" s="4">
        <v>5</v>
      </c>
      <c r="S23" s="4">
        <v>0</v>
      </c>
      <c r="T23" s="4">
        <v>3990</v>
      </c>
      <c r="U23" s="4">
        <v>0</v>
      </c>
      <c r="V23" s="19" t="s">
        <v>95</v>
      </c>
    </row>
    <row r="24" spans="1:22" s="7" customFormat="1" ht="63">
      <c r="A24" s="4">
        <v>17</v>
      </c>
      <c r="B24" s="4" t="s">
        <v>103</v>
      </c>
      <c r="C24" s="19" t="s">
        <v>31</v>
      </c>
      <c r="D24" s="19" t="s">
        <v>98</v>
      </c>
      <c r="E24" s="19" t="s">
        <v>104</v>
      </c>
      <c r="F24" s="19" t="s">
        <v>34</v>
      </c>
      <c r="G24" s="19" t="s">
        <v>105</v>
      </c>
      <c r="H24" s="19" t="s">
        <v>106</v>
      </c>
      <c r="I24" s="19" t="s">
        <v>37</v>
      </c>
      <c r="J24" s="19" t="s">
        <v>94</v>
      </c>
      <c r="K24" s="4">
        <v>2024</v>
      </c>
      <c r="L24" s="19" t="s">
        <v>39</v>
      </c>
      <c r="M24" s="4">
        <v>2023.1</v>
      </c>
      <c r="N24" s="4">
        <v>2023.12</v>
      </c>
      <c r="O24" s="4">
        <v>280</v>
      </c>
      <c r="P24" s="4">
        <v>260</v>
      </c>
      <c r="Q24" s="30">
        <v>0</v>
      </c>
      <c r="R24" s="4">
        <v>20</v>
      </c>
      <c r="S24" s="4">
        <v>0</v>
      </c>
      <c r="T24" s="4">
        <v>2504</v>
      </c>
      <c r="U24" s="4">
        <v>0</v>
      </c>
      <c r="V24" s="19" t="s">
        <v>95</v>
      </c>
    </row>
    <row r="25" spans="1:22" s="7" customFormat="1" ht="94.5" customHeight="1">
      <c r="A25" s="4">
        <v>18</v>
      </c>
      <c r="B25" s="23" t="s">
        <v>107</v>
      </c>
      <c r="C25" s="24" t="s">
        <v>31</v>
      </c>
      <c r="D25" s="24" t="s">
        <v>98</v>
      </c>
      <c r="E25" s="24" t="s">
        <v>108</v>
      </c>
      <c r="F25" s="24" t="s">
        <v>34</v>
      </c>
      <c r="G25" s="24" t="s">
        <v>105</v>
      </c>
      <c r="H25" s="24" t="s">
        <v>109</v>
      </c>
      <c r="I25" s="24" t="s">
        <v>37</v>
      </c>
      <c r="J25" s="24" t="s">
        <v>94</v>
      </c>
      <c r="K25" s="4">
        <v>2024</v>
      </c>
      <c r="L25" s="24" t="s">
        <v>39</v>
      </c>
      <c r="M25" s="31">
        <v>2023.1</v>
      </c>
      <c r="N25" s="31">
        <v>2023.12</v>
      </c>
      <c r="O25" s="31">
        <v>110</v>
      </c>
      <c r="P25" s="31">
        <v>100</v>
      </c>
      <c r="Q25" s="31">
        <v>0</v>
      </c>
      <c r="R25" s="31">
        <v>10</v>
      </c>
      <c r="S25" s="31">
        <v>0</v>
      </c>
      <c r="T25" s="31">
        <v>2504</v>
      </c>
      <c r="U25" s="31">
        <v>0</v>
      </c>
      <c r="V25" s="24" t="s">
        <v>95</v>
      </c>
    </row>
    <row r="26" spans="1:22" s="8" customFormat="1" ht="72" customHeight="1">
      <c r="A26" s="4">
        <v>19</v>
      </c>
      <c r="B26" s="25" t="s">
        <v>110</v>
      </c>
      <c r="C26" s="26" t="s">
        <v>31</v>
      </c>
      <c r="D26" s="19" t="s">
        <v>90</v>
      </c>
      <c r="E26" s="27" t="s">
        <v>111</v>
      </c>
      <c r="F26" s="24" t="s">
        <v>34</v>
      </c>
      <c r="G26" s="27" t="s">
        <v>112</v>
      </c>
      <c r="H26" s="27" t="s">
        <v>113</v>
      </c>
      <c r="I26" s="24" t="s">
        <v>37</v>
      </c>
      <c r="J26" s="24" t="s">
        <v>94</v>
      </c>
      <c r="K26" s="4">
        <v>2024</v>
      </c>
      <c r="L26" s="24" t="s">
        <v>39</v>
      </c>
      <c r="M26" s="31">
        <v>2024.1</v>
      </c>
      <c r="N26" s="31">
        <v>2024.12</v>
      </c>
      <c r="O26" s="4">
        <v>80</v>
      </c>
      <c r="P26" s="32">
        <v>75</v>
      </c>
      <c r="Q26" s="34">
        <v>0</v>
      </c>
      <c r="R26" s="32">
        <v>5</v>
      </c>
      <c r="S26" s="4">
        <v>0</v>
      </c>
      <c r="T26" s="4">
        <v>2457</v>
      </c>
      <c r="U26" s="32">
        <v>0</v>
      </c>
      <c r="V26" s="19" t="s">
        <v>95</v>
      </c>
    </row>
    <row r="27" ht="14.25">
      <c r="R27" s="35"/>
    </row>
  </sheetData>
  <sheetProtection/>
  <autoFilter ref="A5:V27"/>
  <mergeCells count="26">
    <mergeCell ref="A1:C1"/>
    <mergeCell ref="A2:V2"/>
    <mergeCell ref="I3:J3"/>
    <mergeCell ref="M3:N3"/>
    <mergeCell ref="O3:S3"/>
    <mergeCell ref="T3:U3"/>
    <mergeCell ref="P4:R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3:K5"/>
    <mergeCell ref="L3:L5"/>
    <mergeCell ref="M4:M5"/>
    <mergeCell ref="N4:N5"/>
    <mergeCell ref="O4:O5"/>
    <mergeCell ref="S4:S5"/>
    <mergeCell ref="T4:T5"/>
    <mergeCell ref="U4:U5"/>
    <mergeCell ref="V3:V5"/>
  </mergeCells>
  <conditionalFormatting sqref="B20">
    <cfRule type="expression" priority="3" dxfId="0" stopIfTrue="1">
      <formula>AND(COUNTIF($B$20,B20)&gt;1,NOT(ISBLANK(B20)))</formula>
    </cfRule>
  </conditionalFormatting>
  <conditionalFormatting sqref="B21">
    <cfRule type="expression" priority="1" dxfId="0" stopIfTrue="1">
      <formula>AND(COUNTIF($B$21,B21)&gt;1,NOT(ISBLANK(B21)))</formula>
    </cfRule>
  </conditionalFormatting>
  <conditionalFormatting sqref="B8:B11">
    <cfRule type="expression" priority="10" dxfId="0" stopIfTrue="1">
      <formula>AND(COUNTIF($B$8:$B$11,B8)&gt;1,NOT(ISBLANK(B8)))</formula>
    </cfRule>
  </conditionalFormatting>
  <conditionalFormatting sqref="B12:B13">
    <cfRule type="expression" priority="14" dxfId="0" stopIfTrue="1">
      <formula>AND(COUNTIF($B$12:$B$13,B12)&gt;1,NOT(ISBLANK(B12)))</formula>
    </cfRule>
  </conditionalFormatting>
  <conditionalFormatting sqref="B14:B16">
    <cfRule type="expression" priority="2" dxfId="0" stopIfTrue="1">
      <formula>AND(COUNTIF($B$14:$B$16,B14)&gt;1,NOT(ISBLANK(B14)))</formula>
    </cfRule>
  </conditionalFormatting>
  <conditionalFormatting sqref="B23:B24">
    <cfRule type="expression" priority="9" dxfId="0" stopIfTrue="1">
      <formula>AND(COUNTIF($B$23:$B$24,B23)&gt;1,NOT(ISBLANK(B23)))</formula>
    </cfRule>
  </conditionalFormatting>
  <dataValidations count="3">
    <dataValidation type="list" allowBlank="1" showInputMessage="1" showErrorMessage="1" sqref="C7">
      <formula1>项目类型</formula1>
    </dataValidation>
    <dataValidation type="list" allowBlank="1" showInputMessage="1" showErrorMessage="1" sqref="D7 D8 D26 D9:D11 D22:D25">
      <formula1>INDIRECT(C7)</formula1>
    </dataValidation>
    <dataValidation errorStyle="information" type="list" allowBlank="1" showInputMessage="1" showErrorMessage="1" sqref="C8:C11">
      <formula1>项目类型</formula1>
    </dataValidation>
  </dataValidations>
  <printOptions horizontalCentered="1" verticalCentered="1"/>
  <pageMargins left="0.15694444444444444" right="0.15694444444444444" top="0.5902777777777778" bottom="0.5506944444444445" header="0.5118055555555555" footer="0.5118055555555555"/>
  <pageSetup fitToHeight="0" fitToWidth="1" orientation="landscape" paperSize="8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6384" width="9.00390625" style="5" customWidth="1"/>
  </cols>
  <sheetData>
    <row r="1" spans="1:14" ht="28.5">
      <c r="A1" s="6" t="s">
        <v>4</v>
      </c>
      <c r="B1" s="5" t="s">
        <v>114</v>
      </c>
      <c r="C1" s="5" t="s">
        <v>115</v>
      </c>
      <c r="D1" s="5" t="s">
        <v>116</v>
      </c>
      <c r="E1" s="5" t="s">
        <v>117</v>
      </c>
      <c r="F1" s="5" t="s">
        <v>118</v>
      </c>
      <c r="G1" s="5" t="s">
        <v>119</v>
      </c>
      <c r="H1" s="5" t="s">
        <v>120</v>
      </c>
      <c r="I1" s="5" t="s">
        <v>121</v>
      </c>
      <c r="J1" s="5" t="s">
        <v>122</v>
      </c>
      <c r="K1" s="5" t="s">
        <v>123</v>
      </c>
      <c r="L1" s="5" t="s">
        <v>124</v>
      </c>
      <c r="M1" s="5" t="s">
        <v>125</v>
      </c>
      <c r="N1" s="5" t="s">
        <v>97</v>
      </c>
    </row>
    <row r="2" spans="1:14" ht="57">
      <c r="A2" s="6" t="s">
        <v>5</v>
      </c>
      <c r="B2" s="5" t="s">
        <v>126</v>
      </c>
      <c r="C2" s="5" t="s">
        <v>127</v>
      </c>
      <c r="D2" s="5" t="s">
        <v>128</v>
      </c>
      <c r="E2" s="5" t="s">
        <v>117</v>
      </c>
      <c r="F2" s="5" t="s">
        <v>129</v>
      </c>
      <c r="G2" s="5" t="s">
        <v>130</v>
      </c>
      <c r="H2" s="6" t="s">
        <v>120</v>
      </c>
      <c r="I2" s="5" t="s">
        <v>131</v>
      </c>
      <c r="J2" s="5" t="s">
        <v>132</v>
      </c>
      <c r="K2" s="5" t="s">
        <v>133</v>
      </c>
      <c r="L2" s="5" t="s">
        <v>134</v>
      </c>
      <c r="M2" s="5" t="s">
        <v>135</v>
      </c>
      <c r="N2" s="5" t="s">
        <v>97</v>
      </c>
    </row>
    <row r="3" spans="2:13" ht="71.25">
      <c r="B3" s="5" t="s">
        <v>136</v>
      </c>
      <c r="C3" s="5" t="s">
        <v>137</v>
      </c>
      <c r="D3" s="5" t="s">
        <v>138</v>
      </c>
      <c r="F3" s="5" t="s">
        <v>139</v>
      </c>
      <c r="G3" s="5" t="s">
        <v>140</v>
      </c>
      <c r="I3" s="5" t="s">
        <v>141</v>
      </c>
      <c r="J3" s="5" t="s">
        <v>142</v>
      </c>
      <c r="K3" s="5" t="s">
        <v>143</v>
      </c>
      <c r="L3" s="5" t="s">
        <v>144</v>
      </c>
      <c r="M3" s="5" t="s">
        <v>145</v>
      </c>
    </row>
    <row r="4" spans="2:13" ht="57">
      <c r="B4" s="5" t="s">
        <v>146</v>
      </c>
      <c r="C4" s="5" t="s">
        <v>147</v>
      </c>
      <c r="F4" s="5" t="s">
        <v>148</v>
      </c>
      <c r="G4" s="5" t="s">
        <v>149</v>
      </c>
      <c r="I4" s="5" t="s">
        <v>150</v>
      </c>
      <c r="J4" s="5" t="s">
        <v>151</v>
      </c>
      <c r="K4" s="5" t="s">
        <v>152</v>
      </c>
      <c r="L4" s="5" t="s">
        <v>153</v>
      </c>
      <c r="M4" s="5" t="s">
        <v>154</v>
      </c>
    </row>
    <row r="5" spans="2:13" ht="42.75">
      <c r="B5" s="5" t="s">
        <v>155</v>
      </c>
      <c r="C5" s="5" t="s">
        <v>156</v>
      </c>
      <c r="F5" s="5" t="s">
        <v>157</v>
      </c>
      <c r="G5" s="5" t="s">
        <v>158</v>
      </c>
      <c r="I5" s="5" t="s">
        <v>159</v>
      </c>
      <c r="K5" s="5" t="s">
        <v>160</v>
      </c>
      <c r="L5" s="5" t="s">
        <v>161</v>
      </c>
      <c r="M5" s="5" t="s">
        <v>162</v>
      </c>
    </row>
    <row r="6" spans="2:12" ht="28.5">
      <c r="B6" s="5" t="s">
        <v>98</v>
      </c>
      <c r="G6" s="5" t="s">
        <v>163</v>
      </c>
      <c r="I6" s="5" t="s">
        <v>98</v>
      </c>
      <c r="K6" s="5" t="s">
        <v>164</v>
      </c>
      <c r="L6" s="5" t="s">
        <v>165</v>
      </c>
    </row>
    <row r="7" spans="7:12" ht="42.75">
      <c r="G7" s="5" t="s">
        <v>166</v>
      </c>
      <c r="L7" s="5" t="s">
        <v>98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O25" sqref="O25"/>
    </sheetView>
  </sheetViews>
  <sheetFormatPr defaultColWidth="9.00390625" defaultRowHeight="14.25"/>
  <cols>
    <col min="1" max="1" width="15.25390625" style="0" customWidth="1"/>
    <col min="2" max="2" width="11.75390625" style="0" customWidth="1"/>
    <col min="3" max="3" width="11.125" style="0" customWidth="1"/>
    <col min="9" max="9" width="15.50390625" style="0" customWidth="1"/>
  </cols>
  <sheetData>
    <row r="1" spans="1:19" ht="15.75">
      <c r="A1" s="1" t="s">
        <v>4</v>
      </c>
      <c r="B1" s="1" t="s">
        <v>167</v>
      </c>
      <c r="C1" s="1" t="s">
        <v>168</v>
      </c>
      <c r="I1" t="s">
        <v>169</v>
      </c>
      <c r="O1" s="3">
        <v>190</v>
      </c>
      <c r="Q1" s="3">
        <v>342</v>
      </c>
      <c r="S1" s="3">
        <v>1414</v>
      </c>
    </row>
    <row r="2" spans="1:19" ht="15.75">
      <c r="A2" s="1" t="s">
        <v>114</v>
      </c>
      <c r="B2" s="2" t="e">
        <f>COUNTIF(#REF!,$A2)</f>
        <v>#REF!</v>
      </c>
      <c r="C2" s="1" t="e">
        <f>SUMIF(#REF!,$A2,#REF!)</f>
        <v>#REF!</v>
      </c>
      <c r="I2" t="s">
        <v>170</v>
      </c>
      <c r="O2" s="3">
        <v>114</v>
      </c>
      <c r="Q2" s="3">
        <v>523</v>
      </c>
      <c r="S2" s="3">
        <v>1387.38</v>
      </c>
    </row>
    <row r="3" spans="1:19" ht="15.75">
      <c r="A3" s="1" t="s">
        <v>124</v>
      </c>
      <c r="B3" s="2" t="e">
        <f>COUNTIF(#REF!,$A3)</f>
        <v>#REF!</v>
      </c>
      <c r="C3" s="1" t="e">
        <f>SUMIF(#REF!,$A3,#REF!)</f>
        <v>#REF!</v>
      </c>
      <c r="I3" t="s">
        <v>171</v>
      </c>
      <c r="M3" s="3">
        <v>190</v>
      </c>
      <c r="O3" s="3">
        <v>665</v>
      </c>
      <c r="Q3" s="4">
        <v>98</v>
      </c>
      <c r="S3" s="3">
        <v>244</v>
      </c>
    </row>
    <row r="4" spans="1:19" ht="15.75">
      <c r="A4" s="1" t="s">
        <v>122</v>
      </c>
      <c r="B4" s="2" t="e">
        <f>COUNTIF(#REF!,$A4)</f>
        <v>#REF!</v>
      </c>
      <c r="C4" s="1" t="e">
        <f>SUMIF(#REF!,$A4,#REF!)</f>
        <v>#REF!</v>
      </c>
      <c r="I4" t="s">
        <v>172</v>
      </c>
      <c r="M4" s="3">
        <v>114</v>
      </c>
      <c r="O4" s="3">
        <v>551</v>
      </c>
      <c r="Q4" s="4">
        <v>160</v>
      </c>
      <c r="S4" s="3">
        <v>200</v>
      </c>
    </row>
    <row r="5" spans="1:19" ht="15.75">
      <c r="A5" s="1" t="s">
        <v>97</v>
      </c>
      <c r="B5" s="2" t="e">
        <f>COUNTIF(#REF!,$A5)</f>
        <v>#REF!</v>
      </c>
      <c r="C5" s="1" t="e">
        <f>SUMIF(#REF!,$A5,#REF!)</f>
        <v>#REF!</v>
      </c>
      <c r="I5" t="s">
        <v>173</v>
      </c>
      <c r="M5" s="3">
        <v>665</v>
      </c>
      <c r="O5" s="3">
        <v>475</v>
      </c>
      <c r="Q5" s="4">
        <v>260</v>
      </c>
      <c r="S5" s="4">
        <v>200</v>
      </c>
    </row>
    <row r="6" spans="1:19" ht="15.75">
      <c r="A6" s="1" t="s">
        <v>120</v>
      </c>
      <c r="B6" s="2" t="e">
        <f>COUNTIF(#REF!,$A6)</f>
        <v>#REF!</v>
      </c>
      <c r="C6" s="1" t="e">
        <f>SUMIF(#REF!,$A6,#REF!)</f>
        <v>#REF!</v>
      </c>
      <c r="I6" t="s">
        <v>174</v>
      </c>
      <c r="M6" s="3">
        <v>551</v>
      </c>
      <c r="O6" s="3">
        <v>760</v>
      </c>
      <c r="Q6" s="4">
        <v>100</v>
      </c>
      <c r="S6" s="4">
        <v>450</v>
      </c>
    </row>
    <row r="7" spans="1:19" ht="15.75">
      <c r="A7" s="1" t="s">
        <v>119</v>
      </c>
      <c r="B7" s="2" t="e">
        <f>COUNTIF(#REF!,$A7)</f>
        <v>#REF!</v>
      </c>
      <c r="C7" s="1" t="e">
        <f>SUMIF(#REF!,$A7,#REF!)</f>
        <v>#REF!</v>
      </c>
      <c r="I7" t="s">
        <v>175</v>
      </c>
      <c r="O7">
        <f>SUM(O1:O6)</f>
        <v>2755</v>
      </c>
      <c r="Q7" s="4">
        <v>160</v>
      </c>
      <c r="S7" s="4">
        <v>60</v>
      </c>
    </row>
    <row r="8" spans="1:19" ht="15.75">
      <c r="A8" s="1" t="s">
        <v>121</v>
      </c>
      <c r="B8" s="2" t="e">
        <f>COUNTIF(#REF!,$A8)</f>
        <v>#REF!</v>
      </c>
      <c r="C8" s="1" t="e">
        <f>SUMIF(#REF!,$A8,#REF!)</f>
        <v>#REF!</v>
      </c>
      <c r="I8" t="s">
        <v>176</v>
      </c>
      <c r="Q8" s="4">
        <v>360</v>
      </c>
      <c r="S8" s="4">
        <v>75</v>
      </c>
    </row>
    <row r="9" spans="1:19" ht="14.25">
      <c r="A9" s="1" t="s">
        <v>123</v>
      </c>
      <c r="B9" s="2" t="e">
        <f>COUNTIF(#REF!,$A9)</f>
        <v>#REF!</v>
      </c>
      <c r="C9" s="1" t="e">
        <f>SUMIF(#REF!,$A9,#REF!)</f>
        <v>#REF!</v>
      </c>
      <c r="Q9">
        <f>SUM(Q1:Q8)</f>
        <v>2003</v>
      </c>
      <c r="S9">
        <f>SUM(S1:S8)</f>
        <v>4030.38</v>
      </c>
    </row>
    <row r="10" spans="1:3" ht="14.25">
      <c r="A10" s="1" t="s">
        <v>115</v>
      </c>
      <c r="B10" s="2" t="e">
        <f>COUNTIF(#REF!,$A10)</f>
        <v>#REF!</v>
      </c>
      <c r="C10" s="1" t="e">
        <f>SUMIF(#REF!,$A10,#REF!)</f>
        <v>#REF!</v>
      </c>
    </row>
    <row r="11" spans="1:3" ht="14.25">
      <c r="A11" s="1" t="s">
        <v>117</v>
      </c>
      <c r="B11" s="2" t="e">
        <f>COUNTIF(#REF!,$A11)</f>
        <v>#REF!</v>
      </c>
      <c r="C11" s="1" t="e">
        <f>SUMIF(#REF!,$A11,#REF!)</f>
        <v>#REF!</v>
      </c>
    </row>
    <row r="12" spans="1:3" ht="14.25">
      <c r="A12" s="1" t="s">
        <v>118</v>
      </c>
      <c r="B12" s="2" t="e">
        <f>COUNTIF(#REF!,$A12)</f>
        <v>#REF!</v>
      </c>
      <c r="C12" s="1" t="e">
        <f>SUMIF(#REF!,$A12,#REF!)</f>
        <v>#REF!</v>
      </c>
    </row>
    <row r="13" spans="1:3" ht="14.25">
      <c r="A13" s="1" t="s">
        <v>98</v>
      </c>
      <c r="B13" s="2" t="e">
        <f>COUNTIF(#REF!,$A13)</f>
        <v>#REF!</v>
      </c>
      <c r="C13" s="1" t="e">
        <f>SUMIF(#REF!,$A13,#REF!)</f>
        <v>#REF!</v>
      </c>
    </row>
    <row r="14" spans="1:3" ht="14.25">
      <c r="A14" s="2" t="s">
        <v>177</v>
      </c>
      <c r="B14" s="2" t="e">
        <f>SUM(B2:B13)</f>
        <v>#REF!</v>
      </c>
      <c r="C14" s="2" t="e">
        <f>SUM(C2:C13)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</dc:creator>
  <cp:keywords/>
  <dc:description/>
  <cp:lastModifiedBy>好可恶</cp:lastModifiedBy>
  <cp:lastPrinted>2021-06-29T08:16:00Z</cp:lastPrinted>
  <dcterms:created xsi:type="dcterms:W3CDTF">2019-07-15T01:46:00Z</dcterms:created>
  <dcterms:modified xsi:type="dcterms:W3CDTF">2023-12-25T01:24:29Z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9083357A50D9449AB3F507DA52B47662_13</vt:lpwstr>
  </property>
  <property fmtid="{D5CDD505-2E9C-101B-9397-08002B2CF9AE}" pid="5" name="KSOReadingLayo">
    <vt:bool>true</vt:bool>
  </property>
</Properties>
</file>