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5" r:id="rId12"/>
    <sheet name="表十三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<sst xmlns="http://schemas.openxmlformats.org/spreadsheetml/2006/main" count="629" uniqueCount="331">
  <si>
    <t>附表1</t>
  </si>
  <si>
    <t>2025年重庆谢家湾学校财政拨款收支总表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</si>
  <si>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</si>
  <si>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</si>
  <si>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</si>
  <si>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</si>
  <si>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</si>
  <si>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</si>
  <si>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</si>
  <si>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</si>
  <si>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</si>
  <si>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</si>
  <si>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</si>
  <si>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</si>
  <si>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</si>
  <si>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</si>
  <si>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</si>
  <si>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</si>
  <si>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</si>
  <si>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</si>
  <si>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城乡社区支出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</si>
  <si>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</si>
  <si>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</si>
  <si>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</si>
  <si>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</si>
  <si>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</si>
  <si>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</si>
  <si>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</si>
  <si>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</si>
  <si>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2025年重庆谢家湾学校一般公共预算财政拨款支出预算表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</si>
  <si>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</si>
  <si>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</si>
  <si>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</si>
  <si>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</si>
  <si>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</si>
  <si>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</si>
  <si>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</si>
  <si>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r>
      <rPr>
        <b/>
        <sz val="10"/>
        <color rgb="FF000000"/>
        <rFont val="方正仿宋_GBK"/>
        <charset val="134"/>
      </rPr>
      <t>合计</t>
    </r>
  </si>
  <si>
    <t>205</t>
  </si>
  <si>
    <t> 20502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</si>
  <si>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普通教育</t>
    </r>
  </si>
  <si>
    <t>  2050202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</si>
  <si>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小学教育</t>
    </r>
  </si>
  <si>
    <t>  2050203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</si>
  <si>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初中教育</t>
    </r>
  </si>
  <si>
    <t>208</t>
  </si>
  <si>
    <t> 20805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</si>
  <si>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</si>
  <si>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t>  2080505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</si>
  <si>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</si>
  <si>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t>  2080506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</si>
  <si>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</si>
  <si>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t>210</t>
  </si>
  <si>
    <t> 21011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</si>
  <si>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</si>
  <si>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t>  2101102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</si>
  <si>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</si>
  <si>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t>  2101199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</si>
  <si>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</si>
  <si>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221</t>
  </si>
  <si>
    <t> 22102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</si>
  <si>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</si>
  <si>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t>  2210201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</si>
  <si>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</si>
  <si>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  2210203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</si>
  <si>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购房补贴</t>
    </r>
  </si>
  <si>
    <t>附表3</t>
  </si>
  <si>
    <t>2025年重庆谢家湾学校一般公共预算财政拨款基本支出预算表</t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</si>
  <si>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</si>
  <si>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</si>
  <si>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</si>
  <si>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</si>
  <si>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</si>
  <si>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</si>
  <si>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</si>
  <si>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</si>
  <si>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</si>
  <si>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t> 30101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</si>
  <si>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</si>
  <si>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t> 30102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</si>
  <si>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</si>
  <si>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t> 30107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</si>
  <si>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</si>
  <si>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t> 30108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</si>
  <si>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</si>
  <si>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t> 30109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</si>
  <si>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</si>
  <si>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t> 30110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</si>
  <si>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</si>
  <si>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t> 30112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</si>
  <si>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</si>
  <si>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t> 30113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</si>
  <si>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</si>
  <si>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 30114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</si>
  <si>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</si>
  <si>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t>302</t>
  </si>
  <si>
    <t>商品和服务支出</t>
  </si>
  <si>
    <t> 30201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</si>
  <si>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</si>
  <si>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t> 30202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</si>
  <si>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印刷费</t>
    </r>
  </si>
  <si>
    <t> 30204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</si>
  <si>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手续费</t>
    </r>
  </si>
  <si>
    <t> 30205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</si>
  <si>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水费</t>
    </r>
  </si>
  <si>
    <t> 30206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</si>
  <si>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电费</t>
    </r>
  </si>
  <si>
    <t> 30207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</si>
  <si>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</si>
  <si>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t> 30209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</si>
  <si>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物业管理费</t>
    </r>
  </si>
  <si>
    <t> 30211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</si>
  <si>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</si>
  <si>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t> 30213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</si>
  <si>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维修（护）费</t>
    </r>
  </si>
  <si>
    <t> 30214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</si>
  <si>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租赁费</t>
    </r>
  </si>
  <si>
    <t> 30216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</si>
  <si>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</si>
  <si>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t> 30218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</si>
  <si>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专用材料费</t>
    </r>
  </si>
  <si>
    <t> 30226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</si>
  <si>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劳务费</t>
    </r>
  </si>
  <si>
    <t> 30228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</si>
  <si>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</si>
  <si>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t> 30229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</si>
  <si>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</si>
  <si>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t> 30231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</si>
  <si>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</si>
  <si>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t> 30299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</si>
  <si>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</si>
  <si>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</si>
  <si>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</si>
  <si>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t> 30305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</si>
  <si>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</si>
  <si>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t> 30307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</si>
  <si>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</si>
  <si>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310</t>
  </si>
  <si>
    <t>资本性支出</t>
  </si>
  <si>
    <t> 31002</t>
  </si>
  <si>
    <r>
      <rPr>
        <sz val="12"/>
        <color rgb="FF000000"/>
        <rFont val="Times New Roman"/>
        <charset val="134"/>
      </rPr>
      <t> </t>
    </r>
    <r>
      <rPr>
        <sz val="12"/>
        <color indexed="8"/>
        <rFont val="方正仿宋_GBK"/>
        <charset val="1"/>
      </rPr>
      <t>办公设备购置</t>
    </r>
  </si>
  <si>
    <t>附表4</t>
  </si>
  <si>
    <t>（政府预算支出经济分类科目）</t>
  </si>
  <si>
    <t>政府预算经济科目</t>
  </si>
  <si>
    <t>基本支出</t>
  </si>
  <si>
    <t>505</t>
  </si>
  <si>
    <t>对事业单位经常性补助</t>
  </si>
  <si>
    <t> 50501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</si>
  <si>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工资福利支出</t>
    </r>
  </si>
  <si>
    <t> 50502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</si>
  <si>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商品和服务支出</t>
    </r>
  </si>
  <si>
    <t>506</t>
  </si>
  <si>
    <t>对事业单位资本性补助</t>
  </si>
  <si>
    <t> 50601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</si>
  <si>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资本性支出</t>
    </r>
  </si>
  <si>
    <t>509</t>
  </si>
  <si>
    <t> 50901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</si>
  <si>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社会福利和救助</t>
    </r>
  </si>
  <si>
    <t>附表5</t>
  </si>
  <si>
    <t>2025年重庆谢家湾学校一般公共预算“三公”经费支出表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</si>
  <si>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</si>
  <si>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</si>
  <si>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</si>
  <si>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</si>
  <si>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</si>
  <si>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</si>
  <si>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2025年重庆谢家湾学校政府性基金预算支出表</t>
  </si>
  <si>
    <t>本年政府性基金预算财政拨款支出</t>
  </si>
  <si>
    <r>
      <rPr>
        <sz val="12"/>
        <color rgb="FF000000"/>
        <rFont val="方正仿宋_GBK"/>
        <charset val="134"/>
      </rPr>
      <t>城乡社区支出</t>
    </r>
  </si>
  <si>
    <t xml:space="preserve"> 21208</t>
  </si>
  <si>
    <r>
      <rPr>
        <sz val="12"/>
        <color rgb="FF000000"/>
        <rFont val="方正仿宋_GBK"/>
        <charset val="134"/>
      </rPr>
      <t>国有土地使用权出让收入安排的支出</t>
    </r>
  </si>
  <si>
    <t xml:space="preserve"> 2120899</t>
  </si>
  <si>
    <r>
      <rPr>
        <sz val="12"/>
        <color rgb="FF000000"/>
        <rFont val="方正仿宋_GBK"/>
        <charset val="134"/>
      </rPr>
      <t>其他国有土地使用权出让收入安排的支出</t>
    </r>
  </si>
  <si>
    <t>附表7</t>
  </si>
  <si>
    <t>2025年重庆谢家湾学校部门收支总表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</si>
  <si>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</si>
  <si>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</si>
  <si>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</si>
  <si>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</si>
  <si>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</si>
  <si>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</si>
  <si>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附表8</t>
  </si>
  <si>
    <t>2025年重庆谢家湾学校部门收入总表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</si>
  <si>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</si>
  <si>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</si>
  <si>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</si>
  <si>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</si>
  <si>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</si>
  <si>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</si>
  <si>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</si>
  <si>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</si>
  <si>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</si>
  <si>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</si>
  <si>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Times New Roman"/>
        <charset val="134"/>
      </rPr>
      <t> </t>
    </r>
    <r>
      <rPr>
        <sz val="9"/>
        <color rgb="FF000000"/>
        <rFont val="方正仿宋_GBK"/>
        <charset val="134"/>
      </rPr>
      <t>普通教育</t>
    </r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</si>
  <si>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方正仿宋_GBK"/>
        <charset val="134"/>
      </rPr>
      <t>小学教育</t>
    </r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</si>
  <si>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方正仿宋_GBK"/>
        <charset val="134"/>
      </rPr>
      <t>初中教育</t>
    </r>
  </si>
  <si>
    <r>
      <rPr>
        <sz val="9"/>
        <color rgb="FF000000"/>
        <rFont val="Times New Roman"/>
        <charset val="134"/>
      </rPr>
      <t> </t>
    </r>
    <r>
      <rPr>
        <sz val="9"/>
        <color rgb="FF000000"/>
        <rFont val="方正仿宋_GBK"/>
        <charset val="134"/>
      </rPr>
      <t>行政事业单位养老支出</t>
    </r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</si>
  <si>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方正仿宋_GBK"/>
        <charset val="134"/>
      </rPr>
      <t>机关事业单位基本养老保险缴费支出</t>
    </r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</si>
  <si>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方正仿宋_GBK"/>
        <charset val="134"/>
      </rPr>
      <t>机关事业单位职业年金缴费支出</t>
    </r>
  </si>
  <si>
    <r>
      <rPr>
        <sz val="9"/>
        <color rgb="FF000000"/>
        <rFont val="Times New Roman"/>
        <charset val="134"/>
      </rPr>
      <t> </t>
    </r>
    <r>
      <rPr>
        <sz val="9"/>
        <color rgb="FF000000"/>
        <rFont val="方正仿宋_GBK"/>
        <charset val="134"/>
      </rPr>
      <t>行政事业单位医疗</t>
    </r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</si>
  <si>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方正仿宋_GBK"/>
        <charset val="134"/>
      </rPr>
      <t>事业单位医疗</t>
    </r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</si>
  <si>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方正仿宋_GBK"/>
        <charset val="134"/>
      </rPr>
      <t>其他行政事业单位医疗支出</t>
    </r>
  </si>
  <si>
    <r>
      <rPr>
        <sz val="9"/>
        <color rgb="FF000000"/>
        <rFont val="Times New Roman"/>
        <charset val="134"/>
      </rPr>
      <t> </t>
    </r>
    <r>
      <rPr>
        <sz val="9"/>
        <color rgb="FF000000"/>
        <rFont val="方正仿宋_GBK"/>
        <charset val="134"/>
      </rPr>
      <t>住房改革支出</t>
    </r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</si>
  <si>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方正仿宋_GBK"/>
        <charset val="134"/>
      </rPr>
      <t>住房公积金</t>
    </r>
  </si>
  <si>
    <r>
      <rPr>
        <sz val="9"/>
        <color rgb="FF000000"/>
        <rFont val="Times New Roman"/>
        <charset val="134"/>
      </rPr>
      <t>  </t>
    </r>
    <r>
      <rPr>
        <sz val="9"/>
        <color rgb="FF000000"/>
        <rFont val="方正仿宋_GBK"/>
        <charset val="134"/>
      </rPr>
      <t>购房补贴</t>
    </r>
  </si>
  <si>
    <r>
      <rPr>
        <sz val="9"/>
        <color rgb="FF000000"/>
        <rFont val="方正仿宋_GBK"/>
        <charset val="134"/>
      </rPr>
      <t>城乡社区支出</t>
    </r>
  </si>
  <si>
    <r>
      <rPr>
        <sz val="9"/>
        <color rgb="FF000000"/>
        <rFont val="方正仿宋_GBK"/>
        <charset val="134"/>
      </rPr>
      <t>国有土地使用权出让收入安排的支出</t>
    </r>
  </si>
  <si>
    <r>
      <rPr>
        <sz val="9"/>
        <color rgb="FF000000"/>
        <rFont val="方正仿宋_GBK"/>
        <charset val="134"/>
      </rPr>
      <t>其他国有土地使用权出让收入安排的支出</t>
    </r>
  </si>
  <si>
    <t>附表9</t>
  </si>
  <si>
    <t>2025年重庆谢家湾学校部门支出总表</t>
  </si>
  <si>
    <r>
      <rPr>
        <sz val="12"/>
        <color rgb="FF000000"/>
        <rFont val="方正仿宋_GBK"/>
        <charset val="134"/>
      </rPr>
      <t>科目编码</t>
    </r>
  </si>
  <si>
    <r>
      <rPr>
        <sz val="12"/>
        <color rgb="FF000000"/>
        <rFont val="方正仿宋_GBK"/>
        <charset val="134"/>
      </rPr>
      <t>科目名称</t>
    </r>
  </si>
  <si>
    <r>
      <rPr>
        <sz val="12"/>
        <color rgb="FF000000"/>
        <rFont val="方正仿宋_GBK"/>
        <charset val="134"/>
      </rPr>
      <t>总计</t>
    </r>
  </si>
  <si>
    <r>
      <rPr>
        <sz val="12"/>
        <color rgb="FF000000"/>
        <rFont val="方正仿宋_GBK"/>
        <charset val="134"/>
      </rPr>
      <t>基本支出</t>
    </r>
  </si>
  <si>
    <r>
      <rPr>
        <sz val="12"/>
        <color rgb="FF000000"/>
        <rFont val="方正仿宋_GBK"/>
        <charset val="134"/>
      </rPr>
      <t>项目支出</t>
    </r>
  </si>
  <si>
    <r>
      <rPr>
        <b/>
        <sz val="12"/>
        <color rgb="FF000000"/>
        <rFont val="方正仿宋_GBK"/>
        <charset val="134"/>
      </rPr>
      <t>合计</t>
    </r>
  </si>
  <si>
    <r>
      <rPr>
        <sz val="12"/>
        <color rgb="FF000000"/>
        <rFont val="方正仿宋_GBK"/>
        <charset val="134"/>
      </rPr>
      <t>教育支出</t>
    </r>
  </si>
  <si>
    <r>
      <rPr>
        <sz val="12"/>
        <color rgb="FF000000"/>
        <rFont val="方正仿宋_GBK"/>
        <charset val="134"/>
      </rPr>
      <t>社会保障和就业支出</t>
    </r>
  </si>
  <si>
    <r>
      <rPr>
        <sz val="12"/>
        <color rgb="FF000000"/>
        <rFont val="方正仿宋_GBK"/>
        <charset val="134"/>
      </rPr>
      <t>卫生健康支出</t>
    </r>
  </si>
  <si>
    <r>
      <rPr>
        <sz val="12"/>
        <color rgb="FF000000"/>
        <rFont val="方正仿宋_GBK"/>
        <charset val="134"/>
      </rPr>
      <t>住房保障支出</t>
    </r>
  </si>
  <si>
    <t xml:space="preserve"> 国有土地使用权出让收入安排的支出</t>
  </si>
  <si>
    <t xml:space="preserve"> 其他国有土地使用权出让收入安排的支出</t>
  </si>
  <si>
    <t>附表10</t>
  </si>
  <si>
    <t>2025年重庆谢家湾学校一般公共预算财政拨款项目支出预算表</t>
  </si>
  <si>
    <t>项目支出</t>
  </si>
  <si>
    <r>
      <rPr>
        <sz val="12"/>
        <color rgb="FF000000"/>
        <rFont val="方正仿宋_GBK"/>
        <charset val="134"/>
      </rPr>
      <t>商品和服务支出</t>
    </r>
  </si>
  <si>
    <t>附表11</t>
  </si>
  <si>
    <r>
      <rPr>
        <sz val="12"/>
        <color rgb="FF000000"/>
        <rFont val="方正黑体_GBK"/>
        <charset val="134"/>
      </rPr>
      <t>政府预算经济科目</t>
    </r>
  </si>
  <si>
    <r>
      <rPr>
        <sz val="12"/>
        <color rgb="FF000000"/>
        <rFont val="方正黑体_GBK"/>
        <charset val="134"/>
      </rPr>
      <t>项目支出</t>
    </r>
  </si>
  <si>
    <r>
      <rPr>
        <sz val="12"/>
        <color rgb="FF000000"/>
        <rFont val="方正黑体_GBK"/>
        <charset val="134"/>
      </rPr>
      <t>科目编码</t>
    </r>
  </si>
  <si>
    <r>
      <rPr>
        <sz val="12"/>
        <color rgb="FF000000"/>
        <rFont val="方正黑体_GBK"/>
        <charset val="134"/>
      </rPr>
      <t>科目名称</t>
    </r>
  </si>
  <si>
    <r>
      <rPr>
        <sz val="12"/>
        <color rgb="FF000000"/>
        <rFont val="方正仿宋_GBK"/>
        <charset val="134"/>
      </rPr>
      <t>对事业单位经常性补助</t>
    </r>
  </si>
  <si>
    <r>
      <rPr>
        <sz val="14"/>
        <color rgb="FF000000"/>
        <rFont val="方正楷体_GBK"/>
        <charset val="134"/>
      </rPr>
      <t>附表1</t>
    </r>
    <r>
      <rPr>
        <sz val="14"/>
        <color rgb="FF000000"/>
        <rFont val="方正楷体_GBK"/>
        <charset val="134"/>
      </rPr>
      <t>2</t>
    </r>
  </si>
  <si>
    <t>2025年重庆谢家湾学校政府采购明细表</t>
  </si>
  <si>
    <t>部门单位</t>
  </si>
  <si>
    <t>项目编码</t>
  </si>
  <si>
    <t>项目名称</t>
  </si>
  <si>
    <t>功能
科目</t>
  </si>
  <si>
    <t>政府经济科目</t>
  </si>
  <si>
    <t>部门经济科目</t>
  </si>
  <si>
    <t>是否政府采购</t>
  </si>
  <si>
    <t>项目
状态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</si>
  <si>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</si>
  <si>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</si>
  <si>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</si>
  <si>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</si>
  <si>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</si>
  <si>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</si>
  <si>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</si>
  <si>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r>
      <rPr>
        <b/>
        <sz val="9"/>
        <color rgb="FF000000"/>
        <rFont val="方正仿宋_GBK"/>
        <charset val="134"/>
      </rPr>
      <t>合计：</t>
    </r>
  </si>
  <si>
    <t xml:space="preserve"> </t>
  </si>
  <si>
    <r>
      <rPr>
        <sz val="9"/>
        <color rgb="FF000000"/>
        <rFont val="Times New Roman"/>
        <charset val="134"/>
      </rPr>
      <t>250-</t>
    </r>
    <r>
      <rPr>
        <sz val="9"/>
        <color rgb="FF000000"/>
        <rFont val="方正仿宋_GBK"/>
        <charset val="134"/>
      </rPr>
      <t>重庆市九龙坡区教育委员会</t>
    </r>
  </si>
  <si>
    <r>
      <rPr>
        <sz val="9"/>
        <color rgb="FF000000"/>
        <rFont val="Times New Roman"/>
        <charset val="134"/>
      </rPr>
      <t>  250102-</t>
    </r>
    <r>
      <rPr>
        <sz val="9"/>
        <color rgb="FF000000"/>
        <rFont val="方正仿宋_GBK"/>
        <charset val="134"/>
      </rPr>
      <t>重庆谢家湾学校</t>
    </r>
  </si>
  <si>
    <r>
      <rPr>
        <sz val="9"/>
        <color rgb="FF000000"/>
        <rFont val="Times New Roman"/>
        <charset val="134"/>
      </rPr>
      <t>   250102-</t>
    </r>
    <r>
      <rPr>
        <sz val="9"/>
        <color rgb="FF000000"/>
        <rFont val="方正仿宋_GBK"/>
        <charset val="134"/>
      </rPr>
      <t>重庆谢家湾学校</t>
    </r>
  </si>
  <si>
    <t>50010721Y000000026919</t>
  </si>
  <si>
    <r>
      <rPr>
        <sz val="9"/>
        <color rgb="FF000000"/>
        <rFont val="方正仿宋_GBK"/>
        <charset val="134"/>
      </rPr>
      <t>学校设备购置费</t>
    </r>
  </si>
  <si>
    <r>
      <rPr>
        <sz val="9"/>
        <color rgb="FF000000"/>
        <rFont val="Times New Roman"/>
        <charset val="134"/>
      </rPr>
      <t>2050202-</t>
    </r>
    <r>
      <rPr>
        <sz val="9"/>
        <color rgb="FF000000"/>
        <rFont val="方正仿宋_GBK"/>
        <charset val="134"/>
      </rPr>
      <t>小学教育</t>
    </r>
  </si>
  <si>
    <r>
      <rPr>
        <sz val="9"/>
        <color rgb="FF000000"/>
        <rFont val="Times New Roman"/>
        <charset val="134"/>
      </rPr>
      <t>50601-</t>
    </r>
    <r>
      <rPr>
        <sz val="9"/>
        <color rgb="FF000000"/>
        <rFont val="方正仿宋_GBK"/>
        <charset val="134"/>
      </rPr>
      <t>资本性支出</t>
    </r>
  </si>
  <si>
    <r>
      <rPr>
        <sz val="9"/>
        <color rgb="FF000000"/>
        <rFont val="Times New Roman"/>
        <charset val="134"/>
      </rPr>
      <t>31002-</t>
    </r>
    <r>
      <rPr>
        <sz val="9"/>
        <color rgb="FF000000"/>
        <rFont val="方正仿宋_GBK"/>
        <charset val="134"/>
      </rPr>
      <t>办公设备购置</t>
    </r>
  </si>
  <si>
    <r>
      <rPr>
        <sz val="9"/>
        <color rgb="FF000000"/>
        <rFont val="方正仿宋_GBK"/>
        <charset val="134"/>
      </rPr>
      <t>是</t>
    </r>
  </si>
  <si>
    <r>
      <rPr>
        <sz val="9"/>
        <color rgb="FF000000"/>
        <rFont val="方正仿宋_GBK"/>
        <charset val="134"/>
      </rPr>
      <t>预算局确认已审</t>
    </r>
  </si>
  <si>
    <r>
      <rPr>
        <sz val="14"/>
        <color rgb="FF000000"/>
        <rFont val="方正楷体_GBK"/>
        <charset val="134"/>
      </rPr>
      <t>附表1</t>
    </r>
    <r>
      <rPr>
        <sz val="14"/>
        <color rgb="FF000000"/>
        <rFont val="方正楷体_GBK"/>
        <charset val="134"/>
      </rPr>
      <t>3</t>
    </r>
  </si>
  <si>
    <t>2025年重庆谢家湾学校项目绩效目标表</t>
  </si>
  <si>
    <t>项目名称：50010725T000004963875-渝财教（2024）170号提前下达2025年城乡义务教育补助经费-生均公用经费</t>
  </si>
  <si>
    <t>单位信息：</t>
  </si>
  <si>
    <t>250102-重庆谢家湾学校</t>
  </si>
  <si>
    <t>项目名称：</t>
  </si>
  <si>
    <t>渝财教（2024）170号提前下达2025年城乡义务教育补助经费-生均公用经费</t>
  </si>
  <si>
    <t>职能职责与活动：</t>
  </si>
  <si>
    <t>0402-小学及中学教育管理/08-其他教育管理工作</t>
  </si>
  <si>
    <t>主管部门：</t>
  </si>
  <si>
    <t>250-重庆市九龙坡区教育委员会</t>
  </si>
  <si>
    <t>项目经办人：</t>
  </si>
  <si>
    <t>张文洁</t>
  </si>
  <si>
    <t>项目总额：</t>
  </si>
  <si>
    <t xml:space="preserve">256
</t>
  </si>
  <si>
    <t>预算执行率权重(%)：</t>
  </si>
  <si>
    <t>项目经办人电话：</t>
  </si>
  <si>
    <t>61510672</t>
  </si>
  <si>
    <t>其中：</t>
  </si>
  <si>
    <t>财政资金：</t>
  </si>
  <si>
    <t>整体目标：</t>
  </si>
  <si>
    <t xml:space="preserve">用于学校办公、水电、培训等日常开支。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</si>
  <si>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</si>
  <si>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</si>
  <si>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</si>
  <si>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</si>
  <si>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</si>
  <si>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</si>
  <si>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</si>
  <si>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</si>
  <si>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</si>
  <si>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</si>
  <si>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</si>
  <si>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</si>
  <si>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</si>
  <si>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</si>
  <si>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产出指标</t>
  </si>
  <si>
    <t>数量指标</t>
  </si>
  <si>
    <t>改善办学条件学校数量jlp</t>
  </si>
  <si>
    <t>≥</t>
  </si>
  <si>
    <t>1</t>
  </si>
  <si>
    <t>所</t>
  </si>
  <si>
    <t>20</t>
  </si>
  <si>
    <t>质量指标</t>
  </si>
  <si>
    <t>义务教育阶段标准化学校覆盖率</t>
  </si>
  <si>
    <t>98</t>
  </si>
  <si>
    <t>%</t>
  </si>
  <si>
    <t>15</t>
  </si>
  <si>
    <t>教师参加培训人次</t>
  </si>
  <si>
    <t>100</t>
  </si>
  <si>
    <t>人次</t>
  </si>
  <si>
    <t>效益指标</t>
  </si>
  <si>
    <t>社会效益</t>
  </si>
  <si>
    <t>教材到位及时率</t>
  </si>
  <si>
    <t>可持续发展</t>
  </si>
  <si>
    <t>九年义务教育巩固率jlp</t>
  </si>
  <si>
    <t>99</t>
  </si>
  <si>
    <t>满意度指标</t>
  </si>
  <si>
    <t>义务教育社会认可度jlp</t>
  </si>
  <si>
    <t>10</t>
  </si>
  <si>
    <t>项目名称：50010722T000000157568-课改专项经费（固）</t>
  </si>
  <si>
    <t>课改专项经费（固）</t>
  </si>
  <si>
    <t>0402-小学及中学教育管理/01-教材及课程管理</t>
  </si>
  <si>
    <t>杨全苓</t>
  </si>
  <si>
    <t xml:space="preserve">2022年完成教改中日常教师劳务支出，同时为教师课改所需深入学习购买学习材料，在日常办公经费中保障，以使教改成果保存和发扬。
</t>
  </si>
  <si>
    <t>社团数量jlp</t>
  </si>
  <si>
    <t>200</t>
  </si>
  <si>
    <t>个</t>
  </si>
  <si>
    <t>九年义务教育巩固率</t>
  </si>
  <si>
    <t>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</si>
</sst>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indexed="8"/>
      <name val="宋体"/>
      <charset val="1"/>
      <scheme val="minor"/>
    </font>
    <font>
      <sz val="14"/>
      <color rgb="FF000000"/>
      <name val="方正楷体_GBK"/>
      <charset val="134"/>
    </font>
    <font>
      <sz val="9"/>
      <name val="SimSun"/>
      <charset val="134"/>
    </font>
    <font>
      <b/>
      <sz val="14"/>
      <color rgb="FF000000"/>
      <name val="方正楷体_GBK"/>
      <charset val="134"/>
    </font>
    <font>
      <sz val="9"/>
      <color rgb="FF000000"/>
      <name val="等线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rgb="FF000000"/>
      <name val="方正楷体_GBK"/>
      <charset val="134"/>
    </font>
    <font>
      <sz val="10"/>
      <color theme="1"/>
      <name val="方正楷体_GBK"/>
      <charset val="134"/>
    </font>
    <font>
      <sz val="9"/>
      <color rgb="FF000000"/>
      <name val="方正黑体_GBK"/>
      <charset val="134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name val="方正仿宋_GBK"/>
      <charset val="134"/>
    </font>
    <font>
      <sz val="14"/>
      <color rgb="FF000000"/>
      <name val="方正小标宋_GBK"/>
      <charset val="134"/>
    </font>
    <font>
      <sz val="10"/>
      <color rgb="FF000000"/>
      <name val="方正楷体_GBK"/>
      <charset val="134"/>
    </font>
    <font>
      <sz val="10"/>
      <color indexed="8"/>
      <name val="宋体"/>
      <charset val="134"/>
      <scheme val="minor"/>
    </font>
    <font>
      <sz val="10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方正黑体_GBK"/>
      <charset val="134"/>
    </font>
    <font>
      <sz val="9"/>
      <color rgb="FF000000"/>
      <name val="SimSun"/>
      <charset val="134"/>
    </font>
    <font>
      <sz val="12"/>
      <color rgb="FF000000"/>
      <name val="方正仿宋_GBK"/>
      <charset val="134"/>
    </font>
    <font>
      <b/>
      <sz val="9"/>
      <color rgb="FF000000"/>
      <name val="方正仿宋_GBK"/>
      <charset val="134"/>
    </font>
    <font>
      <sz val="9"/>
      <color rgb="FF000000"/>
      <name val="方正仿宋_GBK"/>
      <charset val="134"/>
    </font>
    <font>
      <sz val="11"/>
      <color indexed="8"/>
      <name val="Times New Roman"/>
      <charset val="1"/>
    </font>
    <font>
      <sz val="11"/>
      <color rgb="FF000000"/>
      <name val="方正楷体_GBK"/>
      <charset val="134"/>
    </font>
    <font>
      <b/>
      <sz val="10"/>
      <color rgb="FF000000"/>
      <name val="方正楷体_GBK"/>
      <charset val="134"/>
    </font>
    <font>
      <sz val="14"/>
      <name val="方正楷体_GBK"/>
      <charset val="134"/>
    </font>
    <font>
      <sz val="10"/>
      <color indexed="8"/>
      <name val="方正楷体_GBK"/>
      <charset val="134"/>
    </font>
    <font>
      <b/>
      <sz val="12"/>
      <color rgb="FF000000"/>
      <name val="方正仿宋_GBK"/>
      <charset val="134"/>
    </font>
    <font>
      <sz val="12"/>
      <color indexed="8"/>
      <name val="方正仿宋_GBK"/>
      <charset val="1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" borderId="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10" applyNumberFormat="0" applyAlignment="0" applyProtection="0">
      <alignment vertical="center"/>
    </xf>
    <xf numFmtId="0" fontId="45" fillId="4" borderId="11" applyNumberFormat="0" applyAlignment="0" applyProtection="0">
      <alignment vertical="center"/>
    </xf>
    <xf numFmtId="0" fontId="46" fillId="4" borderId="10" applyNumberFormat="0" applyAlignment="0" applyProtection="0">
      <alignment vertical="center"/>
    </xf>
    <xf numFmtId="0" fontId="47" fillId="5" borderId="12" applyNumberFormat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4" fontId="18" fillId="0" borderId="5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8" fillId="0" borderId="2" xfId="0" applyFont="1" applyBorder="1">
      <alignment vertical="center"/>
    </xf>
    <xf numFmtId="0" fontId="18" fillId="0" borderId="2" xfId="0" applyFont="1" applyBorder="1" applyAlignment="1">
      <alignment vertical="center" wrapText="1"/>
    </xf>
    <xf numFmtId="0" fontId="22" fillId="0" borderId="2" xfId="0" applyFont="1" applyBorder="1">
      <alignment vertical="center"/>
    </xf>
    <xf numFmtId="0" fontId="2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24" fillId="0" borderId="2" xfId="0" applyFont="1" applyBorder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26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27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justify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>
      <alignment vertical="center"/>
    </xf>
    <xf numFmtId="4" fontId="18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18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76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zoomScale="130" zoomScaleNormal="130" workbookViewId="0">
      <selection activeCell="B18" sqref="B18"/>
    </sheetView>
  </sheetViews>
  <sheetFormatPr defaultColWidth="10" defaultRowHeight="13.5" outlineLevelCol="6"/>
  <cols>
    <col min="1" max="1" width="22.5666666666667" style="1" customWidth="1"/>
    <col min="2" max="2" width="12.625" customWidth="1"/>
    <col min="3" max="3" width="20.3916666666667" customWidth="1"/>
    <col min="4" max="4" width="10.25" customWidth="1"/>
    <col min="5" max="5" width="13.375" customWidth="1"/>
    <col min="6" max="6" width="11.95" customWidth="1"/>
    <col min="7" max="7" width="11.0083333333333" customWidth="1"/>
    <col min="8" max="10" width="9.75" customWidth="1"/>
  </cols>
  <sheetData>
    <row r="1" ht="24" customHeight="1" spans="1:1">
      <c r="A1" s="2" t="s">
        <v>0</v>
      </c>
    </row>
    <row r="2" ht="21" customHeight="1" spans="1:7">
      <c r="A2" s="39" t="s">
        <v>1</v>
      </c>
      <c r="B2" s="39"/>
      <c r="C2" s="39"/>
      <c r="D2" s="39"/>
      <c r="E2" s="39"/>
      <c r="F2" s="39"/>
      <c r="G2" s="39"/>
    </row>
    <row r="3" ht="18.95" customHeight="1" spans="1:7">
      <c r="A3" s="98"/>
      <c r="B3" s="98"/>
      <c r="C3" s="98"/>
      <c r="D3" s="98"/>
      <c r="E3" s="98"/>
      <c r="F3" s="99" t="s">
        <v>2</v>
      </c>
      <c r="G3" s="99"/>
    </row>
    <row r="4" ht="27" customHeight="1" spans="1:7">
      <c r="A4" s="48" t="s">
        <v>3</v>
      </c>
      <c r="B4" s="48"/>
      <c r="C4" s="48" t="s">
        <v>4</v>
      </c>
      <c r="D4" s="48"/>
      <c r="E4" s="48"/>
      <c r="F4" s="48"/>
      <c r="G4" s="48"/>
    </row>
    <row r="5" ht="36" customHeight="1" spans="1:7">
      <c r="A5" s="100" t="s">
        <v>5</v>
      </c>
      <c r="B5" s="100" t="s">
        <v>6</v>
      </c>
      <c r="C5" s="100" t="s">
        <v>5</v>
      </c>
      <c r="D5" s="100" t="s">
        <v>7</v>
      </c>
      <c r="E5" s="100" t="s">
        <v>8</v>
      </c>
      <c r="F5" s="100" t="s">
        <v>9</v>
      </c>
      <c r="G5" s="100" t="s">
        <v>10</v>
      </c>
    </row>
    <row r="6" ht="20" customHeight="1" spans="1:7">
      <c r="A6" s="101" t="s">
        <v>11</v>
      </c>
      <c r="B6" s="102">
        <v>8526.3</v>
      </c>
      <c r="C6" s="101" t="s">
        <v>12</v>
      </c>
      <c r="D6" s="102">
        <f>8526.3+F6</f>
        <v>9301.3</v>
      </c>
      <c r="E6" s="102">
        <v>8526.3</v>
      </c>
      <c r="F6" s="102">
        <v>775</v>
      </c>
      <c r="G6" s="102"/>
    </row>
    <row r="7" ht="20" customHeight="1" spans="1:7">
      <c r="A7" s="103" t="s">
        <v>13</v>
      </c>
      <c r="B7" s="52">
        <v>8526.3</v>
      </c>
      <c r="C7" s="103" t="s">
        <v>14</v>
      </c>
      <c r="D7" s="52">
        <v>7059.79</v>
      </c>
      <c r="E7" s="52">
        <v>7059.79</v>
      </c>
      <c r="F7" s="52"/>
      <c r="G7" s="52"/>
    </row>
    <row r="8" ht="20" customHeight="1" spans="1:7">
      <c r="A8" s="103" t="s">
        <v>15</v>
      </c>
      <c r="B8" s="52"/>
      <c r="C8" s="103" t="s">
        <v>16</v>
      </c>
      <c r="D8" s="52">
        <v>763.33</v>
      </c>
      <c r="E8" s="52">
        <v>763.33</v>
      </c>
      <c r="F8" s="52"/>
      <c r="G8" s="52"/>
    </row>
    <row r="9" ht="20" customHeight="1" spans="1:7">
      <c r="A9" s="103" t="s">
        <v>17</v>
      </c>
      <c r="B9" s="52"/>
      <c r="C9" s="103" t="s">
        <v>18</v>
      </c>
      <c r="D9" s="52">
        <v>215.26</v>
      </c>
      <c r="E9" s="52">
        <v>215.26</v>
      </c>
      <c r="F9" s="52"/>
      <c r="G9" s="52"/>
    </row>
    <row r="10" ht="20" customHeight="1" spans="1:7">
      <c r="A10" s="104"/>
      <c r="B10" s="52"/>
      <c r="C10" s="103" t="s">
        <v>19</v>
      </c>
      <c r="D10" s="52">
        <v>487.92</v>
      </c>
      <c r="E10" s="52">
        <v>487.92</v>
      </c>
      <c r="F10" s="52"/>
      <c r="G10" s="52"/>
    </row>
    <row r="11" ht="20" customHeight="1" spans="1:7">
      <c r="A11" s="104"/>
      <c r="B11" s="52"/>
      <c r="C11" s="103" t="s">
        <v>20</v>
      </c>
      <c r="D11" s="105">
        <v>775</v>
      </c>
      <c r="E11" s="105"/>
      <c r="F11" s="105">
        <v>775</v>
      </c>
      <c r="G11" s="105"/>
    </row>
    <row r="12" ht="20" customHeight="1" spans="1:7">
      <c r="A12" s="101" t="s">
        <v>21</v>
      </c>
      <c r="B12" s="102">
        <v>775</v>
      </c>
      <c r="C12" s="101" t="s">
        <v>22</v>
      </c>
      <c r="D12" s="105"/>
      <c r="E12" s="105"/>
      <c r="F12" s="105"/>
      <c r="G12" s="105"/>
    </row>
    <row r="13" ht="20" customHeight="1" spans="1:7">
      <c r="A13" s="103" t="s">
        <v>23</v>
      </c>
      <c r="B13" s="52"/>
      <c r="C13" s="104"/>
      <c r="D13" s="105"/>
      <c r="E13" s="105"/>
      <c r="F13" s="105"/>
      <c r="G13" s="105"/>
    </row>
    <row r="14" ht="20" customHeight="1" spans="1:7">
      <c r="A14" s="103" t="s">
        <v>24</v>
      </c>
      <c r="B14" s="52">
        <v>775</v>
      </c>
      <c r="C14" s="104"/>
      <c r="D14" s="105"/>
      <c r="E14" s="105"/>
      <c r="F14" s="105"/>
      <c r="G14" s="105"/>
    </row>
    <row r="15" ht="20" customHeight="1" spans="1:7">
      <c r="A15" s="103" t="s">
        <v>25</v>
      </c>
      <c r="B15" s="52"/>
      <c r="C15" s="104"/>
      <c r="D15" s="106"/>
      <c r="E15" s="106"/>
      <c r="F15" s="105"/>
      <c r="G15" s="105"/>
    </row>
    <row r="16" ht="20" customHeight="1" spans="1:7">
      <c r="A16" s="104"/>
      <c r="B16" s="52"/>
      <c r="C16" s="104"/>
      <c r="D16" s="106"/>
      <c r="E16" s="106"/>
      <c r="F16" s="106"/>
      <c r="G16" s="106"/>
    </row>
    <row r="17" ht="20" customHeight="1" spans="1:7">
      <c r="A17" s="101" t="s">
        <v>26</v>
      </c>
      <c r="B17" s="102">
        <f>B6+B12</f>
        <v>9301.3</v>
      </c>
      <c r="C17" s="101" t="s">
        <v>27</v>
      </c>
      <c r="D17" s="102">
        <f>8526.3+D11</f>
        <v>9301.3</v>
      </c>
      <c r="E17" s="102">
        <v>8526.3</v>
      </c>
      <c r="F17" s="102">
        <v>775</v>
      </c>
      <c r="G17" s="102"/>
    </row>
  </sheetData>
  <mergeCells count="4">
    <mergeCell ref="A2:G2"/>
    <mergeCell ref="F3:G3"/>
    <mergeCell ref="A4:B4"/>
    <mergeCell ref="C4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C5" sqref="C5:C6"/>
    </sheetView>
  </sheetViews>
  <sheetFormatPr defaultColWidth="10" defaultRowHeight="13.5" outlineLevelCol="2"/>
  <cols>
    <col min="1" max="1" width="18.625" customWidth="1"/>
    <col min="2" max="2" width="28" customWidth="1"/>
    <col min="3" max="3" width="33.25" customWidth="1"/>
  </cols>
  <sheetData>
    <row r="1" ht="16.35" customHeight="1" spans="1:1">
      <c r="A1" s="2" t="s">
        <v>222</v>
      </c>
    </row>
    <row r="2" ht="51.75" customHeight="1" spans="1:3">
      <c r="A2" s="39" t="s">
        <v>223</v>
      </c>
      <c r="B2" s="39"/>
      <c r="C2" s="39"/>
    </row>
    <row r="3" ht="27.6" customHeight="1" spans="1:3">
      <c r="A3" s="40" t="s">
        <v>68</v>
      </c>
      <c r="B3" s="40"/>
      <c r="C3" s="40"/>
    </row>
    <row r="4" ht="19.9" customHeight="1" spans="1:3">
      <c r="A4" s="41"/>
      <c r="B4" s="41"/>
      <c r="C4" s="42" t="s">
        <v>2</v>
      </c>
    </row>
    <row r="5" ht="37.15" customHeight="1" spans="1:3">
      <c r="A5" s="48" t="s">
        <v>143</v>
      </c>
      <c r="B5" s="48"/>
      <c r="C5" s="48" t="s">
        <v>224</v>
      </c>
    </row>
    <row r="6" ht="27.6" customHeight="1" spans="1:3">
      <c r="A6" s="48" t="s">
        <v>71</v>
      </c>
      <c r="B6" s="48" t="s">
        <v>33</v>
      </c>
      <c r="C6" s="48"/>
    </row>
    <row r="7" ht="20" customHeight="1" spans="1:3">
      <c r="A7" s="44" t="s">
        <v>215</v>
      </c>
      <c r="B7" s="44"/>
      <c r="C7" s="45">
        <f>2578.55</f>
        <v>2578.55</v>
      </c>
    </row>
    <row r="8" ht="20" customHeight="1" spans="1:3">
      <c r="A8" s="49" t="s">
        <v>95</v>
      </c>
      <c r="B8" s="49" t="s">
        <v>225</v>
      </c>
      <c r="C8" s="47">
        <v>2578.55</v>
      </c>
    </row>
    <row r="9" ht="20" customHeight="1" spans="1:3">
      <c r="A9" s="46" t="s">
        <v>97</v>
      </c>
      <c r="B9" s="46" t="s">
        <v>98</v>
      </c>
      <c r="C9" s="47">
        <v>144.41</v>
      </c>
    </row>
    <row r="10" ht="20" customHeight="1" spans="1:3">
      <c r="A10" s="46" t="s">
        <v>99</v>
      </c>
      <c r="B10" s="46" t="s">
        <v>100</v>
      </c>
      <c r="C10" s="47">
        <v>105</v>
      </c>
    </row>
    <row r="11" ht="20" customHeight="1" spans="1:3">
      <c r="A11" s="46" t="s">
        <v>103</v>
      </c>
      <c r="B11" s="46" t="s">
        <v>104</v>
      </c>
      <c r="C11" s="47">
        <v>20</v>
      </c>
    </row>
    <row r="12" ht="20" customHeight="1" spans="1:3">
      <c r="A12" s="46" t="s">
        <v>105</v>
      </c>
      <c r="B12" s="46" t="s">
        <v>106</v>
      </c>
      <c r="C12" s="47">
        <v>70</v>
      </c>
    </row>
    <row r="13" ht="20" customHeight="1" spans="1:3">
      <c r="A13" s="46" t="s">
        <v>109</v>
      </c>
      <c r="B13" s="46" t="s">
        <v>110</v>
      </c>
      <c r="C13" s="47">
        <v>50</v>
      </c>
    </row>
    <row r="14" ht="20" customHeight="1" spans="1:3">
      <c r="A14" s="46" t="s">
        <v>113</v>
      </c>
      <c r="B14" s="46" t="s">
        <v>114</v>
      </c>
      <c r="C14" s="47">
        <v>15</v>
      </c>
    </row>
    <row r="15" ht="20" customHeight="1" spans="1:3">
      <c r="A15" s="46" t="s">
        <v>115</v>
      </c>
      <c r="B15" s="46" t="s">
        <v>116</v>
      </c>
      <c r="C15" s="47">
        <v>5</v>
      </c>
    </row>
    <row r="16" ht="20" customHeight="1" spans="1:3">
      <c r="A16" s="46" t="s">
        <v>117</v>
      </c>
      <c r="B16" s="46" t="s">
        <v>118</v>
      </c>
      <c r="C16" s="47">
        <v>150</v>
      </c>
    </row>
    <row r="17" ht="20" customHeight="1" spans="1:3">
      <c r="A17" s="46" t="s">
        <v>119</v>
      </c>
      <c r="B17" s="46" t="s">
        <v>120</v>
      </c>
      <c r="C17" s="50">
        <v>15</v>
      </c>
    </row>
    <row r="18" ht="20" customHeight="1" spans="1:3">
      <c r="A18" s="46" t="s">
        <v>121</v>
      </c>
      <c r="B18" s="51" t="s">
        <v>122</v>
      </c>
      <c r="C18" s="52">
        <v>2004.13</v>
      </c>
    </row>
  </sheetData>
  <mergeCells count="5">
    <mergeCell ref="A2:C2"/>
    <mergeCell ref="A3:C3"/>
    <mergeCell ref="A5:B5"/>
    <mergeCell ref="A7:B7"/>
    <mergeCell ref="C5:C6"/>
  </mergeCells>
  <pageMargins left="1.14513888888889" right="0.751388888888889" top="0.271527777777778" bottom="0.271527777777778" header="0" footer="0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D4" sqref="D4"/>
    </sheetView>
  </sheetViews>
  <sheetFormatPr defaultColWidth="10" defaultRowHeight="13.5" outlineLevelCol="2"/>
  <cols>
    <col min="1" max="1" width="15.75" customWidth="1"/>
    <col min="2" max="2" width="36.5083333333333" customWidth="1"/>
    <col min="3" max="3" width="33.5083333333333" customWidth="1"/>
  </cols>
  <sheetData>
    <row r="1" ht="16.35" customHeight="1" spans="1:1">
      <c r="A1" s="2" t="s">
        <v>226</v>
      </c>
    </row>
    <row r="2" ht="51.75" customHeight="1" spans="1:3">
      <c r="A2" s="39" t="s">
        <v>223</v>
      </c>
      <c r="B2" s="39"/>
      <c r="C2" s="39"/>
    </row>
    <row r="3" ht="27.6" customHeight="1" spans="1:3">
      <c r="A3" s="40" t="s">
        <v>142</v>
      </c>
      <c r="B3" s="40"/>
      <c r="C3" s="40"/>
    </row>
    <row r="4" ht="19.9" customHeight="1" spans="1:3">
      <c r="A4" s="41"/>
      <c r="B4" s="41"/>
      <c r="C4" s="42" t="s">
        <v>2</v>
      </c>
    </row>
    <row r="5" ht="39.6" customHeight="1" spans="1:3">
      <c r="A5" s="43" t="s">
        <v>227</v>
      </c>
      <c r="B5" s="43"/>
      <c r="C5" s="43" t="s">
        <v>228</v>
      </c>
    </row>
    <row r="6" ht="31.15" customHeight="1" spans="1:3">
      <c r="A6" s="43" t="s">
        <v>229</v>
      </c>
      <c r="B6" s="43" t="s">
        <v>230</v>
      </c>
      <c r="C6" s="43"/>
    </row>
    <row r="7" ht="20" customHeight="1" spans="1:3">
      <c r="A7" s="44" t="s">
        <v>215</v>
      </c>
      <c r="B7" s="44"/>
      <c r="C7" s="45">
        <v>2578.55</v>
      </c>
    </row>
    <row r="8" ht="20" customHeight="1" spans="1:3">
      <c r="A8" s="46" t="s">
        <v>145</v>
      </c>
      <c r="B8" s="46" t="s">
        <v>231</v>
      </c>
      <c r="C8" s="47">
        <v>2578.55</v>
      </c>
    </row>
    <row r="9" ht="20" customHeight="1" spans="1:3">
      <c r="A9" s="46" t="s">
        <v>149</v>
      </c>
      <c r="B9" s="46" t="s">
        <v>150</v>
      </c>
      <c r="C9" s="47">
        <v>2578.55</v>
      </c>
    </row>
  </sheetData>
  <mergeCells count="5">
    <mergeCell ref="A2:C2"/>
    <mergeCell ref="A3:C3"/>
    <mergeCell ref="A5:B5"/>
    <mergeCell ref="A7:B7"/>
    <mergeCell ref="C5:C6"/>
  </mergeCells>
  <pageMargins left="0.865972222222222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Y4"/>
    </sheetView>
  </sheetViews>
  <sheetFormatPr defaultColWidth="10" defaultRowHeight="13.5"/>
  <cols>
    <col min="1" max="1" width="11.125" customWidth="1"/>
    <col min="2" max="2" width="17.125" customWidth="1"/>
    <col min="3" max="3" width="4.625" customWidth="1"/>
    <col min="4" max="4" width="6.125" customWidth="1"/>
    <col min="5" max="5" width="5.50833333333333" customWidth="1"/>
    <col min="6" max="6" width="6.875" customWidth="1"/>
    <col min="7" max="7" width="5.125" customWidth="1"/>
    <col min="8" max="8" width="5.75" customWidth="1"/>
    <col min="9" max="9" width="5.625" customWidth="1"/>
    <col min="10" max="11" width="5.50833333333333" customWidth="1"/>
    <col min="12" max="12" width="3.875" customWidth="1"/>
    <col min="13" max="14" width="6.25" customWidth="1"/>
    <col min="15" max="15" width="3" customWidth="1"/>
    <col min="16" max="16" width="4.75" customWidth="1"/>
    <col min="17" max="17" width="2.375" customWidth="1"/>
    <col min="18" max="18" width="3" customWidth="1"/>
    <col min="19" max="19" width="2.875" customWidth="1"/>
    <col min="20" max="20" width="3.375" customWidth="1"/>
    <col min="21" max="21" width="4.25" customWidth="1"/>
    <col min="22" max="22" width="3.875" customWidth="1"/>
    <col min="23" max="23" width="4.75" customWidth="1"/>
    <col min="24" max="24" width="4.375" customWidth="1"/>
    <col min="25" max="25" width="3" customWidth="1"/>
  </cols>
  <sheetData>
    <row r="1" ht="16.35" customHeight="1" spans="1:7">
      <c r="A1" s="25" t="s">
        <v>232</v>
      </c>
      <c r="B1" s="25"/>
      <c r="C1" s="3"/>
      <c r="E1" s="3"/>
      <c r="F1" s="3"/>
      <c r="G1" s="3"/>
    </row>
    <row r="3" spans="1:25">
      <c r="A3" s="26" t="s">
        <v>233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 t="s">
        <v>2</v>
      </c>
      <c r="W5" s="35"/>
      <c r="X5" s="35"/>
      <c r="Y5" s="35"/>
    </row>
    <row r="6" s="1" customFormat="1" ht="36.95" customHeight="1" spans="1:25">
      <c r="A6" s="28" t="s">
        <v>234</v>
      </c>
      <c r="B6" s="28" t="s">
        <v>235</v>
      </c>
      <c r="C6" s="28" t="s">
        <v>236</v>
      </c>
      <c r="D6" s="28" t="s">
        <v>237</v>
      </c>
      <c r="E6" s="28" t="s">
        <v>238</v>
      </c>
      <c r="F6" s="28" t="s">
        <v>239</v>
      </c>
      <c r="G6" s="28" t="s">
        <v>240</v>
      </c>
      <c r="H6" s="28" t="s">
        <v>241</v>
      </c>
      <c r="I6" s="28" t="s">
        <v>72</v>
      </c>
      <c r="J6" s="28" t="s">
        <v>8</v>
      </c>
      <c r="K6" s="28"/>
      <c r="L6" s="28"/>
      <c r="M6" s="28"/>
      <c r="N6" s="28"/>
      <c r="O6" s="28" t="s">
        <v>9</v>
      </c>
      <c r="P6" s="28"/>
      <c r="Q6" s="28"/>
      <c r="R6" s="28" t="s">
        <v>10</v>
      </c>
      <c r="S6" s="36" t="s">
        <v>175</v>
      </c>
      <c r="T6" s="37" t="s">
        <v>242</v>
      </c>
      <c r="U6" s="37"/>
      <c r="V6" s="37"/>
      <c r="W6" s="37"/>
      <c r="X6" s="37"/>
      <c r="Y6" s="37"/>
    </row>
    <row r="7" s="1" customFormat="1" ht="72.95" customHeight="1" spans="1:25">
      <c r="A7" s="28"/>
      <c r="B7" s="28"/>
      <c r="C7" s="28"/>
      <c r="D7" s="28"/>
      <c r="E7" s="28"/>
      <c r="F7" s="28"/>
      <c r="G7" s="28"/>
      <c r="H7" s="28"/>
      <c r="I7" s="28"/>
      <c r="J7" s="28" t="s">
        <v>34</v>
      </c>
      <c r="K7" s="28" t="s">
        <v>13</v>
      </c>
      <c r="L7" s="28" t="s">
        <v>243</v>
      </c>
      <c r="M7" s="28" t="s">
        <v>244</v>
      </c>
      <c r="N7" s="28" t="s">
        <v>245</v>
      </c>
      <c r="O7" s="28" t="s">
        <v>34</v>
      </c>
      <c r="P7" s="28" t="s">
        <v>9</v>
      </c>
      <c r="Q7" s="28" t="s">
        <v>246</v>
      </c>
      <c r="R7" s="28"/>
      <c r="S7" s="28"/>
      <c r="T7" s="38" t="s">
        <v>34</v>
      </c>
      <c r="U7" s="38" t="s">
        <v>176</v>
      </c>
      <c r="V7" s="38" t="s">
        <v>177</v>
      </c>
      <c r="W7" s="38" t="s">
        <v>247</v>
      </c>
      <c r="X7" s="38" t="s">
        <v>179</v>
      </c>
      <c r="Y7" s="38" t="s">
        <v>248</v>
      </c>
    </row>
    <row r="8" s="1" customFormat="1" ht="36.95" customHeight="1" spans="1:25">
      <c r="A8" s="29"/>
      <c r="B8" s="29"/>
      <c r="C8" s="29"/>
      <c r="D8" s="30"/>
      <c r="E8" s="29"/>
      <c r="F8" s="30"/>
      <c r="G8" s="29"/>
      <c r="H8" s="31" t="s">
        <v>249</v>
      </c>
      <c r="I8" s="34">
        <v>16.9</v>
      </c>
      <c r="J8" s="34">
        <v>16.9</v>
      </c>
      <c r="K8" s="34">
        <v>16.9</v>
      </c>
      <c r="L8" s="34" t="s">
        <v>250</v>
      </c>
      <c r="M8" s="34" t="s">
        <v>250</v>
      </c>
      <c r="N8" s="34" t="s">
        <v>250</v>
      </c>
      <c r="O8" s="34" t="s">
        <v>250</v>
      </c>
      <c r="P8" s="34" t="s">
        <v>250</v>
      </c>
      <c r="Q8" s="34" t="s">
        <v>250</v>
      </c>
      <c r="R8" s="34" t="s">
        <v>250</v>
      </c>
      <c r="S8" s="34" t="s">
        <v>250</v>
      </c>
      <c r="T8" s="34" t="s">
        <v>250</v>
      </c>
      <c r="U8" s="34" t="s">
        <v>250</v>
      </c>
      <c r="V8" s="34" t="s">
        <v>250</v>
      </c>
      <c r="W8" s="34" t="s">
        <v>250</v>
      </c>
      <c r="X8" s="34" t="s">
        <v>250</v>
      </c>
      <c r="Y8" s="34" t="s">
        <v>250</v>
      </c>
    </row>
    <row r="9" s="1" customFormat="1" ht="36.95" customHeight="1" spans="1:25">
      <c r="A9" s="32" t="s">
        <v>251</v>
      </c>
      <c r="B9" s="32"/>
      <c r="C9" s="32"/>
      <c r="D9" s="32"/>
      <c r="E9" s="29"/>
      <c r="F9" s="29"/>
      <c r="G9" s="29"/>
      <c r="H9" s="29"/>
      <c r="I9" s="34">
        <v>16.9</v>
      </c>
      <c r="J9" s="34">
        <v>16.9</v>
      </c>
      <c r="K9" s="34">
        <v>16.9</v>
      </c>
      <c r="L9" s="34" t="s">
        <v>250</v>
      </c>
      <c r="M9" s="34" t="s">
        <v>250</v>
      </c>
      <c r="N9" s="34" t="s">
        <v>250</v>
      </c>
      <c r="O9" s="34" t="s">
        <v>250</v>
      </c>
      <c r="P9" s="34" t="s">
        <v>250</v>
      </c>
      <c r="Q9" s="34" t="s">
        <v>250</v>
      </c>
      <c r="R9" s="34" t="s">
        <v>250</v>
      </c>
      <c r="S9" s="34" t="s">
        <v>250</v>
      </c>
      <c r="T9" s="34" t="s">
        <v>250</v>
      </c>
      <c r="U9" s="34" t="s">
        <v>250</v>
      </c>
      <c r="V9" s="34" t="s">
        <v>250</v>
      </c>
      <c r="W9" s="34" t="s">
        <v>250</v>
      </c>
      <c r="X9" s="34" t="s">
        <v>250</v>
      </c>
      <c r="Y9" s="34" t="s">
        <v>250</v>
      </c>
    </row>
    <row r="10" s="1" customFormat="1" ht="36.95" customHeight="1" spans="1:25">
      <c r="A10" s="32" t="s">
        <v>252</v>
      </c>
      <c r="B10" s="32"/>
      <c r="C10" s="32"/>
      <c r="D10" s="32"/>
      <c r="E10" s="29"/>
      <c r="F10" s="29"/>
      <c r="G10" s="29"/>
      <c r="H10" s="29"/>
      <c r="I10" s="34">
        <v>16.9</v>
      </c>
      <c r="J10" s="34">
        <v>16.9</v>
      </c>
      <c r="K10" s="34">
        <v>16.9</v>
      </c>
      <c r="L10" s="34" t="s">
        <v>250</v>
      </c>
      <c r="M10" s="34" t="s">
        <v>250</v>
      </c>
      <c r="N10" s="34" t="s">
        <v>250</v>
      </c>
      <c r="O10" s="34" t="s">
        <v>250</v>
      </c>
      <c r="P10" s="34" t="s">
        <v>250</v>
      </c>
      <c r="Q10" s="34" t="s">
        <v>250</v>
      </c>
      <c r="R10" s="34" t="s">
        <v>250</v>
      </c>
      <c r="S10" s="34" t="s">
        <v>250</v>
      </c>
      <c r="T10" s="34" t="s">
        <v>250</v>
      </c>
      <c r="U10" s="34" t="s">
        <v>250</v>
      </c>
      <c r="V10" s="34" t="s">
        <v>250</v>
      </c>
      <c r="W10" s="34" t="s">
        <v>250</v>
      </c>
      <c r="X10" s="34" t="s">
        <v>250</v>
      </c>
      <c r="Y10" s="34" t="s">
        <v>250</v>
      </c>
    </row>
    <row r="11" s="1" customFormat="1" ht="45.95" customHeight="1" spans="1:25">
      <c r="A11" s="32" t="s">
        <v>253</v>
      </c>
      <c r="B11" s="32" t="s">
        <v>254</v>
      </c>
      <c r="C11" s="32" t="s">
        <v>255</v>
      </c>
      <c r="D11" s="32" t="s">
        <v>256</v>
      </c>
      <c r="E11" s="32" t="s">
        <v>257</v>
      </c>
      <c r="F11" s="32" t="s">
        <v>258</v>
      </c>
      <c r="G11" s="33" t="s">
        <v>259</v>
      </c>
      <c r="H11" s="33" t="s">
        <v>260</v>
      </c>
      <c r="I11" s="34">
        <v>16.9</v>
      </c>
      <c r="J11" s="34">
        <v>16.9</v>
      </c>
      <c r="K11" s="34">
        <v>16.9</v>
      </c>
      <c r="L11" s="34" t="s">
        <v>250</v>
      </c>
      <c r="M11" s="34" t="s">
        <v>250</v>
      </c>
      <c r="N11" s="34" t="s">
        <v>250</v>
      </c>
      <c r="O11" s="34" t="s">
        <v>250</v>
      </c>
      <c r="P11" s="34" t="s">
        <v>250</v>
      </c>
      <c r="Q11" s="34" t="s">
        <v>250</v>
      </c>
      <c r="R11" s="34" t="s">
        <v>250</v>
      </c>
      <c r="S11" s="34" t="s">
        <v>250</v>
      </c>
      <c r="T11" s="34" t="s">
        <v>250</v>
      </c>
      <c r="U11" s="34" t="s">
        <v>250</v>
      </c>
      <c r="V11" s="34" t="s">
        <v>250</v>
      </c>
      <c r="W11" s="34" t="s">
        <v>250</v>
      </c>
      <c r="X11" s="34" t="s">
        <v>250</v>
      </c>
      <c r="Y11" s="34" t="s">
        <v>250</v>
      </c>
    </row>
  </sheetData>
  <mergeCells count="17">
    <mergeCell ref="A1:B1"/>
    <mergeCell ref="V5:Y5"/>
    <mergeCell ref="J6:N6"/>
    <mergeCell ref="O6:Q6"/>
    <mergeCell ref="T6:Y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  <mergeCell ref="S6:S7"/>
    <mergeCell ref="A3:Y4"/>
  </mergeCells>
  <pageMargins left="0.751388888888889" right="0.554861111111111" top="0.271527777777778" bottom="0.27152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5"/>
  <sheetViews>
    <sheetView workbookViewId="0">
      <selection activeCell="R18" sqref="R18"/>
    </sheetView>
  </sheetViews>
  <sheetFormatPr defaultColWidth="10" defaultRowHeight="13.5"/>
  <cols>
    <col min="1" max="1" width="19.625" customWidth="1"/>
    <col min="2" max="2" width="14.5083333333333" customWidth="1"/>
    <col min="3" max="3" width="18.875" customWidth="1"/>
    <col min="4" max="4" width="9.375" customWidth="1"/>
    <col min="5" max="5" width="9.875" customWidth="1"/>
    <col min="6" max="6" width="7" customWidth="1"/>
    <col min="7" max="7" width="8.25" customWidth="1"/>
    <col min="8" max="8" width="8.50833333333333" customWidth="1"/>
    <col min="9" max="9" width="5.75" customWidth="1"/>
    <col min="10" max="10" width="7.875" customWidth="1"/>
    <col min="11" max="11" width="8.75" customWidth="1"/>
    <col min="12" max="12" width="5.125" customWidth="1"/>
    <col min="13" max="13" width="3.875" customWidth="1"/>
    <col min="14" max="14" width="4.625" customWidth="1"/>
    <col min="15" max="15" width="4.125" customWidth="1"/>
  </cols>
  <sheetData>
    <row r="1" ht="16.35" customHeight="1" spans="1:7">
      <c r="A1" s="2" t="s">
        <v>261</v>
      </c>
      <c r="B1" s="3"/>
      <c r="C1" s="3"/>
      <c r="D1" s="3"/>
      <c r="E1" s="3"/>
      <c r="G1" s="3"/>
    </row>
    <row r="2" ht="16.5" customHeight="1" spans="1:30">
      <c r="A2" s="4" t="s">
        <v>262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4"/>
    </row>
    <row r="3" ht="14.25" spans="1:15">
      <c r="A3" s="5" t="s">
        <v>263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18" t="s">
        <v>2</v>
      </c>
      <c r="N3" s="18"/>
      <c r="O3" s="18"/>
    </row>
    <row r="4" s="1" customFormat="1" ht="23" customHeight="1" spans="1:15">
      <c r="A4" s="8" t="s">
        <v>264</v>
      </c>
      <c r="B4" s="9" t="s">
        <v>265</v>
      </c>
      <c r="C4" s="9"/>
      <c r="D4" s="8" t="s">
        <v>266</v>
      </c>
      <c r="E4" s="9" t="s">
        <v>267</v>
      </c>
      <c r="F4" s="9"/>
      <c r="G4" s="9"/>
      <c r="H4" s="9"/>
      <c r="I4" s="9"/>
      <c r="J4" s="19" t="s">
        <v>268</v>
      </c>
      <c r="K4" s="19"/>
      <c r="L4" s="9" t="s">
        <v>269</v>
      </c>
      <c r="M4" s="9"/>
      <c r="N4" s="9"/>
      <c r="O4" s="9"/>
    </row>
    <row r="5" spans="1:15">
      <c r="A5" s="10" t="s">
        <v>270</v>
      </c>
      <c r="B5" s="11" t="s">
        <v>271</v>
      </c>
      <c r="C5" s="11"/>
      <c r="D5" s="10" t="s">
        <v>272</v>
      </c>
      <c r="E5" s="11" t="s">
        <v>273</v>
      </c>
      <c r="F5" s="11"/>
      <c r="G5" s="11"/>
      <c r="H5" s="11"/>
      <c r="I5" s="11"/>
      <c r="J5" s="20" t="s">
        <v>274</v>
      </c>
      <c r="K5" s="20"/>
      <c r="L5" s="21" t="s">
        <v>275</v>
      </c>
      <c r="M5" s="22"/>
      <c r="N5" s="22"/>
      <c r="O5" s="22"/>
    </row>
    <row r="6" spans="1:15">
      <c r="A6" s="10" t="s">
        <v>276</v>
      </c>
      <c r="B6" s="11">
        <v>10</v>
      </c>
      <c r="C6" s="11"/>
      <c r="D6" s="10" t="s">
        <v>277</v>
      </c>
      <c r="E6" s="11" t="s">
        <v>278</v>
      </c>
      <c r="F6" s="11"/>
      <c r="G6" s="11"/>
      <c r="H6" s="11"/>
      <c r="I6" s="11"/>
      <c r="J6" s="20" t="s">
        <v>279</v>
      </c>
      <c r="K6" s="20" t="s">
        <v>280</v>
      </c>
      <c r="L6" s="21" t="s">
        <v>275</v>
      </c>
      <c r="M6" s="22"/>
      <c r="N6" s="22"/>
      <c r="O6" s="22"/>
    </row>
    <row r="7" spans="1:15">
      <c r="A7" s="12" t="s">
        <v>281</v>
      </c>
      <c r="B7" s="13" t="s">
        <v>282</v>
      </c>
      <c r="C7" s="13"/>
      <c r="D7" s="13"/>
      <c r="E7" s="13"/>
      <c r="F7" s="13"/>
      <c r="G7" s="13"/>
      <c r="H7" s="13"/>
      <c r="I7" s="13"/>
      <c r="J7" s="20" t="s">
        <v>283</v>
      </c>
      <c r="K7" s="20"/>
      <c r="L7" s="22" t="s">
        <v>284</v>
      </c>
      <c r="M7" s="22"/>
      <c r="N7" s="22"/>
      <c r="O7" s="22"/>
    </row>
    <row r="8" spans="1:15">
      <c r="A8" s="12"/>
      <c r="B8" s="13"/>
      <c r="C8" s="13"/>
      <c r="D8" s="13"/>
      <c r="E8" s="13"/>
      <c r="F8" s="13"/>
      <c r="G8" s="13"/>
      <c r="H8" s="13"/>
      <c r="I8" s="13"/>
      <c r="J8" s="20" t="s">
        <v>285</v>
      </c>
      <c r="K8" s="20"/>
      <c r="L8" s="22" t="s">
        <v>284</v>
      </c>
      <c r="M8" s="22"/>
      <c r="N8" s="22"/>
      <c r="O8" s="22"/>
    </row>
    <row r="9" spans="1:15">
      <c r="A9" s="12"/>
      <c r="B9" s="13"/>
      <c r="C9" s="13"/>
      <c r="D9" s="13"/>
      <c r="E9" s="13"/>
      <c r="F9" s="13"/>
      <c r="G9" s="13"/>
      <c r="H9" s="13"/>
      <c r="I9" s="13"/>
      <c r="J9" s="20" t="s">
        <v>286</v>
      </c>
      <c r="K9" s="20"/>
      <c r="L9" s="22" t="s">
        <v>284</v>
      </c>
      <c r="M9" s="22"/>
      <c r="N9" s="22"/>
      <c r="O9" s="22"/>
    </row>
    <row r="10" spans="1:15">
      <c r="A10" s="12"/>
      <c r="B10" s="13"/>
      <c r="C10" s="13"/>
      <c r="D10" s="13"/>
      <c r="E10" s="13"/>
      <c r="F10" s="13"/>
      <c r="G10" s="13"/>
      <c r="H10" s="13"/>
      <c r="I10" s="13"/>
      <c r="J10" s="20" t="s">
        <v>287</v>
      </c>
      <c r="K10" s="20"/>
      <c r="L10" s="22" t="s">
        <v>284</v>
      </c>
      <c r="M10" s="22"/>
      <c r="N10" s="22"/>
      <c r="O10" s="22"/>
    </row>
    <row r="11" spans="1:15">
      <c r="A11" s="14" t="s">
        <v>288</v>
      </c>
      <c r="B11" s="14" t="s">
        <v>289</v>
      </c>
      <c r="C11" s="14" t="s">
        <v>290</v>
      </c>
      <c r="D11" s="14" t="s">
        <v>291</v>
      </c>
      <c r="E11" s="14" t="s">
        <v>292</v>
      </c>
      <c r="F11" s="14" t="s">
        <v>293</v>
      </c>
      <c r="G11" s="14" t="s">
        <v>294</v>
      </c>
      <c r="H11" s="14" t="s">
        <v>295</v>
      </c>
      <c r="I11" s="14" t="s">
        <v>296</v>
      </c>
      <c r="J11" s="10"/>
      <c r="K11" s="16"/>
      <c r="L11" s="16"/>
      <c r="M11" s="16"/>
      <c r="N11" s="16"/>
      <c r="O11" s="16"/>
    </row>
    <row r="12" spans="1:15">
      <c r="A12" s="15" t="s">
        <v>297</v>
      </c>
      <c r="B12" s="16" t="s">
        <v>298</v>
      </c>
      <c r="C12" s="16" t="s">
        <v>299</v>
      </c>
      <c r="D12" s="15" t="s">
        <v>300</v>
      </c>
      <c r="E12" s="15"/>
      <c r="F12" s="15" t="s">
        <v>301</v>
      </c>
      <c r="G12" s="15" t="s">
        <v>302</v>
      </c>
      <c r="H12" s="15" t="s">
        <v>303</v>
      </c>
      <c r="I12" s="15"/>
      <c r="J12" s="15"/>
      <c r="K12" s="15"/>
      <c r="L12" s="15"/>
      <c r="M12" s="15"/>
      <c r="N12" s="15"/>
      <c r="O12" s="15"/>
    </row>
    <row r="13" spans="1:15">
      <c r="A13" s="15" t="s">
        <v>297</v>
      </c>
      <c r="B13" s="16" t="s">
        <v>304</v>
      </c>
      <c r="C13" s="16" t="s">
        <v>305</v>
      </c>
      <c r="D13" s="15" t="s">
        <v>300</v>
      </c>
      <c r="E13" s="15"/>
      <c r="F13" s="15" t="s">
        <v>306</v>
      </c>
      <c r="G13" s="15" t="s">
        <v>307</v>
      </c>
      <c r="H13" s="15" t="s">
        <v>308</v>
      </c>
      <c r="I13" s="15"/>
      <c r="J13" s="15"/>
      <c r="K13" s="15"/>
      <c r="L13" s="15"/>
      <c r="M13" s="15"/>
      <c r="N13" s="15"/>
      <c r="O13" s="15"/>
    </row>
    <row r="14" spans="1:15">
      <c r="A14" s="15" t="s">
        <v>297</v>
      </c>
      <c r="B14" s="16" t="s">
        <v>298</v>
      </c>
      <c r="C14" s="16" t="s">
        <v>309</v>
      </c>
      <c r="D14" s="15" t="s">
        <v>300</v>
      </c>
      <c r="E14" s="15"/>
      <c r="F14" s="15" t="s">
        <v>310</v>
      </c>
      <c r="G14" s="15" t="s">
        <v>311</v>
      </c>
      <c r="H14" s="15" t="s">
        <v>308</v>
      </c>
      <c r="I14" s="15"/>
      <c r="J14" s="15"/>
      <c r="K14" s="15"/>
      <c r="L14" s="15"/>
      <c r="M14" s="15"/>
      <c r="N14" s="15"/>
      <c r="O14" s="15"/>
    </row>
    <row r="15" spans="1:15">
      <c r="A15" s="15" t="s">
        <v>312</v>
      </c>
      <c r="B15" s="16" t="s">
        <v>313</v>
      </c>
      <c r="C15" s="16" t="s">
        <v>314</v>
      </c>
      <c r="D15" s="15" t="s">
        <v>300</v>
      </c>
      <c r="E15" s="15"/>
      <c r="F15" s="15" t="s">
        <v>310</v>
      </c>
      <c r="G15" s="15" t="s">
        <v>307</v>
      </c>
      <c r="H15" s="15" t="s">
        <v>308</v>
      </c>
      <c r="I15" s="15"/>
      <c r="J15" s="15"/>
      <c r="K15" s="15"/>
      <c r="L15" s="15"/>
      <c r="M15" s="15"/>
      <c r="N15" s="15"/>
      <c r="O15" s="15"/>
    </row>
    <row r="16" spans="1:15">
      <c r="A16" s="15" t="s">
        <v>312</v>
      </c>
      <c r="B16" s="16" t="s">
        <v>315</v>
      </c>
      <c r="C16" s="16" t="s">
        <v>316</v>
      </c>
      <c r="D16" s="15" t="s">
        <v>300</v>
      </c>
      <c r="E16" s="15"/>
      <c r="F16" s="15" t="s">
        <v>317</v>
      </c>
      <c r="G16" s="15" t="s">
        <v>307</v>
      </c>
      <c r="H16" s="15" t="s">
        <v>308</v>
      </c>
      <c r="I16" s="15"/>
      <c r="J16" s="15"/>
      <c r="K16" s="15"/>
      <c r="L16" s="15"/>
      <c r="M16" s="15"/>
      <c r="N16" s="15"/>
      <c r="O16" s="15"/>
    </row>
    <row r="17" spans="1:15">
      <c r="A17" s="15" t="s">
        <v>318</v>
      </c>
      <c r="B17" s="16" t="s">
        <v>318</v>
      </c>
      <c r="C17" s="16" t="s">
        <v>319</v>
      </c>
      <c r="D17" s="15" t="s">
        <v>300</v>
      </c>
      <c r="E17" s="15"/>
      <c r="F17" s="15" t="s">
        <v>306</v>
      </c>
      <c r="G17" s="15" t="s">
        <v>307</v>
      </c>
      <c r="H17" s="15" t="s">
        <v>320</v>
      </c>
      <c r="I17" s="15"/>
      <c r="J17" s="15"/>
      <c r="K17" s="15"/>
      <c r="L17" s="15"/>
      <c r="M17" s="15"/>
      <c r="N17" s="15"/>
      <c r="O17" s="15"/>
    </row>
    <row r="20" ht="18.75" spans="1:15">
      <c r="A20" s="4" t="s">
        <v>262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14.25" spans="1:15">
      <c r="A21" s="5" t="s">
        <v>321</v>
      </c>
      <c r="B21" s="6"/>
      <c r="C21" s="6"/>
      <c r="D21" s="6"/>
      <c r="E21" s="6"/>
      <c r="F21" s="6"/>
      <c r="G21" s="6"/>
      <c r="H21" s="7"/>
      <c r="I21" s="7"/>
      <c r="J21" s="7"/>
      <c r="K21" s="7"/>
      <c r="L21" s="23" t="s">
        <v>2</v>
      </c>
      <c r="M21" s="23"/>
      <c r="N21" s="23"/>
      <c r="O21" s="23"/>
    </row>
    <row r="22" ht="27" customHeight="1" spans="1:15">
      <c r="A22" s="8" t="s">
        <v>264</v>
      </c>
      <c r="B22" s="9" t="s">
        <v>265</v>
      </c>
      <c r="C22" s="9"/>
      <c r="D22" s="8" t="s">
        <v>266</v>
      </c>
      <c r="E22" s="9" t="s">
        <v>322</v>
      </c>
      <c r="F22" s="9"/>
      <c r="G22" s="9"/>
      <c r="H22" s="9"/>
      <c r="I22" s="9"/>
      <c r="J22" s="19" t="s">
        <v>268</v>
      </c>
      <c r="K22" s="19"/>
      <c r="L22" s="9" t="s">
        <v>323</v>
      </c>
      <c r="M22" s="9"/>
      <c r="N22" s="9"/>
      <c r="O22" s="9"/>
    </row>
    <row r="23" spans="1:15">
      <c r="A23" s="10" t="s">
        <v>270</v>
      </c>
      <c r="B23" s="11" t="s">
        <v>271</v>
      </c>
      <c r="C23" s="11"/>
      <c r="D23" s="10" t="s">
        <v>272</v>
      </c>
      <c r="E23" s="11" t="s">
        <v>324</v>
      </c>
      <c r="F23" s="11"/>
      <c r="G23" s="11"/>
      <c r="H23" s="11"/>
      <c r="I23" s="11"/>
      <c r="J23" s="20" t="s">
        <v>274</v>
      </c>
      <c r="K23" s="20"/>
      <c r="L23" s="21">
        <v>300</v>
      </c>
      <c r="M23" s="22"/>
      <c r="N23" s="22"/>
      <c r="O23" s="22"/>
    </row>
    <row r="24" spans="1:15">
      <c r="A24" s="10" t="s">
        <v>276</v>
      </c>
      <c r="B24" s="11">
        <v>10</v>
      </c>
      <c r="C24" s="11"/>
      <c r="D24" s="10" t="s">
        <v>277</v>
      </c>
      <c r="E24" s="11" t="s">
        <v>278</v>
      </c>
      <c r="F24" s="11"/>
      <c r="G24" s="11"/>
      <c r="H24" s="11"/>
      <c r="I24" s="11"/>
      <c r="J24" s="20" t="s">
        <v>279</v>
      </c>
      <c r="K24" s="20" t="s">
        <v>280</v>
      </c>
      <c r="L24" s="22">
        <v>300</v>
      </c>
      <c r="M24" s="22"/>
      <c r="N24" s="22"/>
      <c r="O24" s="22"/>
    </row>
    <row r="25" spans="1:15">
      <c r="A25" s="12" t="s">
        <v>281</v>
      </c>
      <c r="B25" s="13" t="s">
        <v>325</v>
      </c>
      <c r="C25" s="13"/>
      <c r="D25" s="13"/>
      <c r="E25" s="13"/>
      <c r="F25" s="13"/>
      <c r="G25" s="13"/>
      <c r="H25" s="13"/>
      <c r="I25" s="13"/>
      <c r="J25" s="20" t="s">
        <v>283</v>
      </c>
      <c r="K25" s="20"/>
      <c r="L25" s="22" t="s">
        <v>284</v>
      </c>
      <c r="M25" s="22"/>
      <c r="N25" s="22"/>
      <c r="O25" s="22"/>
    </row>
    <row r="26" spans="1:15">
      <c r="A26" s="12"/>
      <c r="B26" s="13"/>
      <c r="C26" s="13"/>
      <c r="D26" s="13"/>
      <c r="E26" s="13"/>
      <c r="F26" s="13"/>
      <c r="G26" s="13"/>
      <c r="H26" s="13"/>
      <c r="I26" s="13"/>
      <c r="J26" s="20" t="s">
        <v>285</v>
      </c>
      <c r="K26" s="20"/>
      <c r="L26" s="22" t="s">
        <v>284</v>
      </c>
      <c r="M26" s="22"/>
      <c r="N26" s="22"/>
      <c r="O26" s="22"/>
    </row>
    <row r="27" spans="1:15">
      <c r="A27" s="12"/>
      <c r="B27" s="13"/>
      <c r="C27" s="13"/>
      <c r="D27" s="13"/>
      <c r="E27" s="13"/>
      <c r="F27" s="13"/>
      <c r="G27" s="13"/>
      <c r="H27" s="13"/>
      <c r="I27" s="13"/>
      <c r="J27" s="20" t="s">
        <v>286</v>
      </c>
      <c r="K27" s="20"/>
      <c r="L27" s="22" t="s">
        <v>284</v>
      </c>
      <c r="M27" s="22"/>
      <c r="N27" s="22"/>
      <c r="O27" s="22"/>
    </row>
    <row r="28" spans="1:15">
      <c r="A28" s="12"/>
      <c r="B28" s="13"/>
      <c r="C28" s="13"/>
      <c r="D28" s="13"/>
      <c r="E28" s="13"/>
      <c r="F28" s="13"/>
      <c r="G28" s="13"/>
      <c r="H28" s="13"/>
      <c r="I28" s="13"/>
      <c r="J28" s="20" t="s">
        <v>287</v>
      </c>
      <c r="K28" s="20"/>
      <c r="L28" s="22" t="s">
        <v>284</v>
      </c>
      <c r="M28" s="22"/>
      <c r="N28" s="22"/>
      <c r="O28" s="22"/>
    </row>
    <row r="29" spans="1:15">
      <c r="A29" s="14" t="s">
        <v>288</v>
      </c>
      <c r="B29" s="14" t="s">
        <v>289</v>
      </c>
      <c r="C29" s="14" t="s">
        <v>290</v>
      </c>
      <c r="D29" s="14" t="s">
        <v>291</v>
      </c>
      <c r="E29" s="14" t="s">
        <v>292</v>
      </c>
      <c r="F29" s="14" t="s">
        <v>293</v>
      </c>
      <c r="G29" s="14" t="s">
        <v>294</v>
      </c>
      <c r="H29" s="14" t="s">
        <v>295</v>
      </c>
      <c r="I29" s="14" t="s">
        <v>296</v>
      </c>
      <c r="J29" s="10"/>
      <c r="K29" s="16"/>
      <c r="L29" s="16"/>
      <c r="M29" s="16"/>
      <c r="N29" s="16"/>
      <c r="O29" s="16"/>
    </row>
    <row r="30" spans="1:15">
      <c r="A30" s="15" t="s">
        <v>297</v>
      </c>
      <c r="B30" s="16" t="s">
        <v>298</v>
      </c>
      <c r="C30" s="16" t="s">
        <v>299</v>
      </c>
      <c r="D30" s="15" t="s">
        <v>300</v>
      </c>
      <c r="E30" s="15"/>
      <c r="F30" s="15" t="s">
        <v>301</v>
      </c>
      <c r="G30" s="15" t="s">
        <v>302</v>
      </c>
      <c r="H30" s="15" t="s">
        <v>303</v>
      </c>
      <c r="I30" s="15"/>
      <c r="J30" s="15"/>
      <c r="K30" s="15"/>
      <c r="L30" s="15"/>
      <c r="M30" s="15"/>
      <c r="N30" s="15"/>
      <c r="O30" s="15"/>
    </row>
    <row r="31" spans="1:15">
      <c r="A31" s="15" t="s">
        <v>297</v>
      </c>
      <c r="B31" s="16" t="s">
        <v>298</v>
      </c>
      <c r="C31" s="16" t="s">
        <v>326</v>
      </c>
      <c r="D31" s="15" t="s">
        <v>300</v>
      </c>
      <c r="E31" s="15"/>
      <c r="F31" s="15" t="s">
        <v>327</v>
      </c>
      <c r="G31" s="15" t="s">
        <v>328</v>
      </c>
      <c r="H31" s="15" t="s">
        <v>308</v>
      </c>
      <c r="I31" s="15"/>
      <c r="J31" s="15"/>
      <c r="K31" s="15"/>
      <c r="L31" s="15"/>
      <c r="M31" s="15"/>
      <c r="N31" s="15"/>
      <c r="O31" s="15"/>
    </row>
    <row r="32" spans="1:15">
      <c r="A32" s="15" t="s">
        <v>297</v>
      </c>
      <c r="B32" s="16" t="s">
        <v>298</v>
      </c>
      <c r="C32" s="16" t="s">
        <v>309</v>
      </c>
      <c r="D32" s="15" t="s">
        <v>300</v>
      </c>
      <c r="E32" s="15"/>
      <c r="F32" s="15" t="s">
        <v>310</v>
      </c>
      <c r="G32" s="15" t="s">
        <v>311</v>
      </c>
      <c r="H32" s="15" t="s">
        <v>308</v>
      </c>
      <c r="I32" s="15"/>
      <c r="J32" s="15"/>
      <c r="K32" s="15"/>
      <c r="L32" s="15"/>
      <c r="M32" s="15"/>
      <c r="N32" s="15"/>
      <c r="O32" s="15"/>
    </row>
    <row r="33" spans="1:15">
      <c r="A33" s="15" t="s">
        <v>312</v>
      </c>
      <c r="B33" s="16" t="s">
        <v>313</v>
      </c>
      <c r="C33" s="16" t="s">
        <v>314</v>
      </c>
      <c r="D33" s="15" t="s">
        <v>300</v>
      </c>
      <c r="E33" s="15"/>
      <c r="F33" s="15" t="s">
        <v>310</v>
      </c>
      <c r="G33" s="15" t="s">
        <v>307</v>
      </c>
      <c r="H33" s="15" t="s">
        <v>308</v>
      </c>
      <c r="I33" s="15"/>
      <c r="J33" s="15"/>
      <c r="K33" s="15"/>
      <c r="L33" s="15"/>
      <c r="M33" s="15"/>
      <c r="N33" s="15"/>
      <c r="O33" s="15"/>
    </row>
    <row r="34" spans="1:15">
      <c r="A34" s="15" t="s">
        <v>312</v>
      </c>
      <c r="B34" s="16" t="s">
        <v>315</v>
      </c>
      <c r="C34" s="16" t="s">
        <v>329</v>
      </c>
      <c r="D34" s="15" t="s">
        <v>330</v>
      </c>
      <c r="E34" s="15"/>
      <c r="F34" s="15" t="s">
        <v>310</v>
      </c>
      <c r="G34" s="15" t="s">
        <v>307</v>
      </c>
      <c r="H34" s="15" t="s">
        <v>308</v>
      </c>
      <c r="I34" s="15"/>
      <c r="J34" s="15"/>
      <c r="K34" s="15"/>
      <c r="L34" s="15"/>
      <c r="M34" s="15"/>
      <c r="N34" s="15"/>
      <c r="O34" s="15"/>
    </row>
    <row r="35" spans="1:15">
      <c r="A35" s="15" t="s">
        <v>318</v>
      </c>
      <c r="B35" s="16" t="s">
        <v>318</v>
      </c>
      <c r="C35" s="16" t="s">
        <v>319</v>
      </c>
      <c r="D35" s="15" t="s">
        <v>300</v>
      </c>
      <c r="E35" s="15"/>
      <c r="F35" s="15" t="s">
        <v>306</v>
      </c>
      <c r="G35" s="15" t="s">
        <v>307</v>
      </c>
      <c r="H35" s="15" t="s">
        <v>320</v>
      </c>
      <c r="I35" s="15"/>
      <c r="J35" s="15"/>
      <c r="K35" s="15"/>
      <c r="L35" s="15"/>
      <c r="M35" s="15"/>
      <c r="N35" s="15"/>
      <c r="O35" s="15"/>
    </row>
  </sheetData>
  <mergeCells count="48">
    <mergeCell ref="A2:O2"/>
    <mergeCell ref="A3:G3"/>
    <mergeCell ref="M3:O3"/>
    <mergeCell ref="B4:C4"/>
    <mergeCell ref="E4:I4"/>
    <mergeCell ref="J4:K4"/>
    <mergeCell ref="L4:O4"/>
    <mergeCell ref="B5:C5"/>
    <mergeCell ref="E5:I5"/>
    <mergeCell ref="J5:K5"/>
    <mergeCell ref="L5:O5"/>
    <mergeCell ref="B6:C6"/>
    <mergeCell ref="E6:I6"/>
    <mergeCell ref="L6:O6"/>
    <mergeCell ref="J7:K7"/>
    <mergeCell ref="L7:O7"/>
    <mergeCell ref="J8:K8"/>
    <mergeCell ref="L8:O8"/>
    <mergeCell ref="J9:K9"/>
    <mergeCell ref="L9:O9"/>
    <mergeCell ref="J10:K10"/>
    <mergeCell ref="L10:O10"/>
    <mergeCell ref="A20:O20"/>
    <mergeCell ref="A21:G21"/>
    <mergeCell ref="L21:O21"/>
    <mergeCell ref="B22:C22"/>
    <mergeCell ref="E22:I22"/>
    <mergeCell ref="J22:K22"/>
    <mergeCell ref="L22:O22"/>
    <mergeCell ref="B23:C23"/>
    <mergeCell ref="E23:I23"/>
    <mergeCell ref="J23:K23"/>
    <mergeCell ref="L23:O23"/>
    <mergeCell ref="B24:C24"/>
    <mergeCell ref="E24:I24"/>
    <mergeCell ref="L24:O24"/>
    <mergeCell ref="J25:K25"/>
    <mergeCell ref="L25:O25"/>
    <mergeCell ref="J26:K26"/>
    <mergeCell ref="L26:O26"/>
    <mergeCell ref="J27:K27"/>
    <mergeCell ref="L27:O27"/>
    <mergeCell ref="J28:K28"/>
    <mergeCell ref="L28:O28"/>
    <mergeCell ref="A7:A10"/>
    <mergeCell ref="A25:A28"/>
    <mergeCell ref="B7:I10"/>
    <mergeCell ref="B25:I28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2" sqref="A2:E3"/>
    </sheetView>
  </sheetViews>
  <sheetFormatPr defaultColWidth="10" defaultRowHeight="13.5"/>
  <cols>
    <col min="1" max="1" width="14.375" customWidth="1"/>
    <col min="2" max="2" width="36.9833333333333" customWidth="1"/>
    <col min="3" max="3" width="16.125" customWidth="1"/>
    <col min="4" max="4" width="16.25" customWidth="1"/>
    <col min="5" max="5" width="15.125" customWidth="1"/>
  </cols>
  <sheetData>
    <row r="1" ht="16.35" customHeight="1" spans="1:5">
      <c r="A1" s="2" t="s">
        <v>28</v>
      </c>
      <c r="B1" s="3"/>
      <c r="C1" s="3"/>
      <c r="D1" s="3"/>
      <c r="E1" s="3"/>
    </row>
    <row r="2" ht="21.6" customHeight="1" spans="1:5">
      <c r="A2" s="39" t="s">
        <v>29</v>
      </c>
      <c r="B2" s="39"/>
      <c r="C2" s="39"/>
      <c r="D2" s="39"/>
      <c r="E2" s="39"/>
    </row>
    <row r="3" ht="19.9" customHeight="1" spans="1:5">
      <c r="A3" s="39"/>
      <c r="B3" s="39"/>
      <c r="C3" s="39"/>
      <c r="D3" s="39"/>
      <c r="E3" s="39"/>
    </row>
    <row r="4" ht="20.65" customHeight="1" spans="1:5">
      <c r="A4" s="3"/>
      <c r="B4" s="3"/>
      <c r="C4" s="3"/>
      <c r="D4" s="3"/>
      <c r="E4" s="70" t="s">
        <v>2</v>
      </c>
    </row>
    <row r="5" ht="31" customHeight="1" spans="1:5">
      <c r="A5" s="48" t="s">
        <v>30</v>
      </c>
      <c r="B5" s="48"/>
      <c r="C5" s="48" t="s">
        <v>31</v>
      </c>
      <c r="D5" s="48"/>
      <c r="E5" s="48"/>
    </row>
    <row r="6" ht="20" customHeight="1" spans="1:5">
      <c r="A6" s="48" t="s">
        <v>32</v>
      </c>
      <c r="B6" s="48" t="s">
        <v>33</v>
      </c>
      <c r="C6" s="48" t="s">
        <v>34</v>
      </c>
      <c r="D6" s="48" t="s">
        <v>35</v>
      </c>
      <c r="E6" s="48" t="s">
        <v>36</v>
      </c>
    </row>
    <row r="7" ht="20" customHeight="1" spans="1:9">
      <c r="A7" s="95" t="s">
        <v>37</v>
      </c>
      <c r="B7" s="95"/>
      <c r="C7" s="45">
        <v>8526.3</v>
      </c>
      <c r="D7" s="45">
        <v>5947.75</v>
      </c>
      <c r="E7" s="45">
        <v>2578.55</v>
      </c>
      <c r="I7" s="97"/>
    </row>
    <row r="8" ht="20" customHeight="1" spans="1:5">
      <c r="A8" s="49" t="s">
        <v>38</v>
      </c>
      <c r="B8" s="57" t="s">
        <v>14</v>
      </c>
      <c r="C8" s="47">
        <v>7059.79</v>
      </c>
      <c r="D8" s="47">
        <v>4481.24</v>
      </c>
      <c r="E8" s="47">
        <v>2578.55</v>
      </c>
    </row>
    <row r="9" ht="20" customHeight="1" spans="1:5">
      <c r="A9" s="46" t="s">
        <v>39</v>
      </c>
      <c r="B9" s="56" t="s">
        <v>40</v>
      </c>
      <c r="C9" s="47">
        <v>7059.79</v>
      </c>
      <c r="D9" s="47">
        <v>4481.24</v>
      </c>
      <c r="E9" s="47">
        <v>2578.55</v>
      </c>
    </row>
    <row r="10" ht="20" customHeight="1" spans="1:5">
      <c r="A10" s="46" t="s">
        <v>41</v>
      </c>
      <c r="B10" s="56" t="s">
        <v>42</v>
      </c>
      <c r="C10" s="47">
        <v>7059.79</v>
      </c>
      <c r="D10" s="47">
        <v>4481.24</v>
      </c>
      <c r="E10" s="47">
        <v>2578.55</v>
      </c>
    </row>
    <row r="11" ht="20" customHeight="1" spans="1:5">
      <c r="A11" s="46" t="s">
        <v>43</v>
      </c>
      <c r="B11" s="56" t="s">
        <v>44</v>
      </c>
      <c r="C11" s="47"/>
      <c r="D11" s="47"/>
      <c r="E11" s="47"/>
    </row>
    <row r="12" ht="20" customHeight="1" spans="1:5">
      <c r="A12" s="46" t="s">
        <v>45</v>
      </c>
      <c r="B12" s="58" t="s">
        <v>16</v>
      </c>
      <c r="C12" s="47">
        <v>763.33</v>
      </c>
      <c r="D12" s="47">
        <v>763.33</v>
      </c>
      <c r="E12" s="47"/>
    </row>
    <row r="13" ht="20" customHeight="1" spans="1:5">
      <c r="A13" s="49" t="s">
        <v>46</v>
      </c>
      <c r="B13" s="56" t="s">
        <v>47</v>
      </c>
      <c r="C13" s="47">
        <v>763.33</v>
      </c>
      <c r="D13" s="47">
        <v>763.33</v>
      </c>
      <c r="E13" s="47"/>
    </row>
    <row r="14" ht="20" customHeight="1" spans="1:5">
      <c r="A14" s="46" t="s">
        <v>48</v>
      </c>
      <c r="B14" s="56" t="s">
        <v>49</v>
      </c>
      <c r="C14" s="47">
        <v>508.89</v>
      </c>
      <c r="D14" s="47">
        <v>508.89</v>
      </c>
      <c r="E14" s="47"/>
    </row>
    <row r="15" ht="20" customHeight="1" spans="1:5">
      <c r="A15" s="46" t="s">
        <v>50</v>
      </c>
      <c r="B15" s="56" t="s">
        <v>51</v>
      </c>
      <c r="C15" s="47">
        <v>254.44</v>
      </c>
      <c r="D15" s="47">
        <v>254.44</v>
      </c>
      <c r="E15" s="47"/>
    </row>
    <row r="16" ht="20" customHeight="1" spans="1:5">
      <c r="A16" s="46" t="s">
        <v>52</v>
      </c>
      <c r="B16" s="58" t="s">
        <v>18</v>
      </c>
      <c r="C16" s="47">
        <v>215.26</v>
      </c>
      <c r="D16" s="47">
        <v>215.26</v>
      </c>
      <c r="E16" s="47"/>
    </row>
    <row r="17" ht="20" customHeight="1" spans="1:5">
      <c r="A17" s="49" t="s">
        <v>53</v>
      </c>
      <c r="B17" s="55" t="s">
        <v>54</v>
      </c>
      <c r="C17" s="47">
        <v>215.26</v>
      </c>
      <c r="D17" s="47">
        <v>215.26</v>
      </c>
      <c r="E17" s="47"/>
    </row>
    <row r="18" ht="20" customHeight="1" spans="1:5">
      <c r="A18" s="46" t="s">
        <v>55</v>
      </c>
      <c r="B18" s="56" t="s">
        <v>56</v>
      </c>
      <c r="C18" s="47">
        <v>182.97</v>
      </c>
      <c r="D18" s="47">
        <v>182.97</v>
      </c>
      <c r="E18" s="47"/>
    </row>
    <row r="19" ht="20" customHeight="1" spans="1:5">
      <c r="A19" s="46" t="s">
        <v>57</v>
      </c>
      <c r="B19" s="56" t="s">
        <v>58</v>
      </c>
      <c r="C19" s="47">
        <v>32.29</v>
      </c>
      <c r="D19" s="47">
        <v>32.29</v>
      </c>
      <c r="E19" s="47"/>
    </row>
    <row r="20" ht="20" customHeight="1" spans="1:5">
      <c r="A20" s="46" t="s">
        <v>59</v>
      </c>
      <c r="B20" s="58" t="s">
        <v>19</v>
      </c>
      <c r="C20" s="47">
        <v>487.92</v>
      </c>
      <c r="D20" s="47">
        <v>487.92</v>
      </c>
      <c r="E20" s="47"/>
    </row>
    <row r="21" ht="20" customHeight="1" spans="1:5">
      <c r="A21" s="49" t="s">
        <v>60</v>
      </c>
      <c r="B21" s="55" t="s">
        <v>61</v>
      </c>
      <c r="C21" s="47">
        <v>487.92</v>
      </c>
      <c r="D21" s="47">
        <v>487.92</v>
      </c>
      <c r="E21" s="47"/>
    </row>
    <row r="22" ht="20" customHeight="1" spans="1:5">
      <c r="A22" s="46" t="s">
        <v>62</v>
      </c>
      <c r="B22" s="56" t="s">
        <v>63</v>
      </c>
      <c r="C22" s="47">
        <v>449.41</v>
      </c>
      <c r="D22" s="47">
        <v>449.41</v>
      </c>
      <c r="E22" s="47"/>
    </row>
    <row r="23" ht="20" customHeight="1" spans="1:5">
      <c r="A23" s="46" t="s">
        <v>64</v>
      </c>
      <c r="B23" s="56" t="s">
        <v>65</v>
      </c>
      <c r="C23" s="47">
        <v>38.51</v>
      </c>
      <c r="D23" s="47">
        <v>38.51</v>
      </c>
      <c r="E23" s="47"/>
    </row>
    <row r="24" ht="21" customHeight="1" spans="1:5">
      <c r="A24" s="96"/>
      <c r="B24" s="3"/>
      <c r="C24" s="3"/>
      <c r="D24" s="3"/>
      <c r="E24" s="3"/>
    </row>
  </sheetData>
  <mergeCells count="4">
    <mergeCell ref="A5:B5"/>
    <mergeCell ref="C5:E5"/>
    <mergeCell ref="A7:B7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A4" sqref="A4:E4"/>
    </sheetView>
  </sheetViews>
  <sheetFormatPr defaultColWidth="10" defaultRowHeight="20.1" customHeight="1" outlineLevelCol="4"/>
  <cols>
    <col min="1" max="1" width="12.75" style="1" customWidth="1"/>
    <col min="2" max="2" width="33.3666666666667" style="1" customWidth="1"/>
    <col min="3" max="3" width="13.375" style="1" customWidth="1"/>
    <col min="4" max="4" width="16" style="1" customWidth="1"/>
    <col min="5" max="5" width="16.75" style="1" customWidth="1"/>
  </cols>
  <sheetData>
    <row r="1" ht="18.75" spans="1:5">
      <c r="A1" s="90" t="s">
        <v>66</v>
      </c>
      <c r="B1" s="91"/>
      <c r="C1" s="91"/>
      <c r="D1" s="91"/>
      <c r="E1" s="91"/>
    </row>
    <row r="2" ht="13.5" spans="1:5">
      <c r="A2" s="39" t="s">
        <v>67</v>
      </c>
      <c r="B2" s="39"/>
      <c r="C2" s="39"/>
      <c r="D2" s="39"/>
      <c r="E2" s="39"/>
    </row>
    <row r="3" ht="30" customHeight="1" spans="1:5">
      <c r="A3" s="39"/>
      <c r="B3" s="39"/>
      <c r="C3" s="39"/>
      <c r="D3" s="39"/>
      <c r="E3" s="39"/>
    </row>
    <row r="4" ht="13.5" spans="1:5">
      <c r="A4" s="92" t="s">
        <v>68</v>
      </c>
      <c r="B4" s="92"/>
      <c r="C4" s="92"/>
      <c r="D4" s="92"/>
      <c r="E4" s="92"/>
    </row>
    <row r="5" ht="13.5" spans="1:5">
      <c r="A5" s="91"/>
      <c r="B5" s="91"/>
      <c r="C5" s="91"/>
      <c r="D5" s="91"/>
      <c r="E5" s="54" t="s">
        <v>2</v>
      </c>
    </row>
    <row r="6" ht="18" customHeight="1" spans="1:5">
      <c r="A6" s="48" t="s">
        <v>69</v>
      </c>
      <c r="B6" s="48"/>
      <c r="C6" s="48" t="s">
        <v>70</v>
      </c>
      <c r="D6" s="48"/>
      <c r="E6" s="48"/>
    </row>
    <row r="7" ht="18" customHeight="1" spans="1:5">
      <c r="A7" s="48" t="s">
        <v>71</v>
      </c>
      <c r="B7" s="48" t="s">
        <v>33</v>
      </c>
      <c r="C7" s="48" t="s">
        <v>72</v>
      </c>
      <c r="D7" s="48" t="s">
        <v>73</v>
      </c>
      <c r="E7" s="48" t="s">
        <v>74</v>
      </c>
    </row>
    <row r="8" ht="18" customHeight="1" spans="1:5">
      <c r="A8" s="87" t="s">
        <v>7</v>
      </c>
      <c r="B8" s="87"/>
      <c r="C8" s="93">
        <v>5947.75</v>
      </c>
      <c r="D8" s="93">
        <v>5301.5</v>
      </c>
      <c r="E8" s="93">
        <v>646.25</v>
      </c>
    </row>
    <row r="9" ht="18" customHeight="1" spans="1:5">
      <c r="A9" s="46" t="s">
        <v>75</v>
      </c>
      <c r="B9" s="58" t="s">
        <v>76</v>
      </c>
      <c r="C9" s="47">
        <v>5294.42</v>
      </c>
      <c r="D9" s="47">
        <v>5294.42</v>
      </c>
      <c r="E9" s="47"/>
    </row>
    <row r="10" ht="18" customHeight="1" spans="1:5">
      <c r="A10" s="46" t="s">
        <v>77</v>
      </c>
      <c r="B10" s="56" t="s">
        <v>78</v>
      </c>
      <c r="C10" s="47">
        <v>1154.6</v>
      </c>
      <c r="D10" s="47">
        <v>1154.6</v>
      </c>
      <c r="E10" s="47"/>
    </row>
    <row r="11" ht="18" customHeight="1" spans="1:5">
      <c r="A11" s="46" t="s">
        <v>79</v>
      </c>
      <c r="B11" s="56" t="s">
        <v>80</v>
      </c>
      <c r="C11" s="47">
        <v>86.01</v>
      </c>
      <c r="D11" s="47">
        <v>86.01</v>
      </c>
      <c r="E11" s="47"/>
    </row>
    <row r="12" ht="18" customHeight="1" spans="1:5">
      <c r="A12" s="46" t="s">
        <v>81</v>
      </c>
      <c r="B12" s="56" t="s">
        <v>82</v>
      </c>
      <c r="C12" s="47">
        <v>2543.06</v>
      </c>
      <c r="D12" s="47">
        <v>2543.06</v>
      </c>
      <c r="E12" s="47"/>
    </row>
    <row r="13" ht="18" customHeight="1" spans="1:5">
      <c r="A13" s="46" t="s">
        <v>83</v>
      </c>
      <c r="B13" s="56" t="s">
        <v>84</v>
      </c>
      <c r="C13" s="47">
        <v>508.89</v>
      </c>
      <c r="D13" s="47">
        <v>508.89</v>
      </c>
      <c r="E13" s="47"/>
    </row>
    <row r="14" ht="18" customHeight="1" spans="1:5">
      <c r="A14" s="46" t="s">
        <v>85</v>
      </c>
      <c r="B14" s="56" t="s">
        <v>86</v>
      </c>
      <c r="C14" s="47">
        <v>254.44</v>
      </c>
      <c r="D14" s="47">
        <v>254.44</v>
      </c>
      <c r="E14" s="47"/>
    </row>
    <row r="15" ht="18" customHeight="1" spans="1:5">
      <c r="A15" s="46" t="s">
        <v>87</v>
      </c>
      <c r="B15" s="56" t="s">
        <v>88</v>
      </c>
      <c r="C15" s="47">
        <v>182.97</v>
      </c>
      <c r="D15" s="47">
        <v>182.97</v>
      </c>
      <c r="E15" s="47"/>
    </row>
    <row r="16" ht="18" customHeight="1" spans="1:5">
      <c r="A16" s="46" t="s">
        <v>89</v>
      </c>
      <c r="B16" s="56" t="s">
        <v>90</v>
      </c>
      <c r="C16" s="47">
        <v>45.2</v>
      </c>
      <c r="D16" s="47">
        <v>45.2</v>
      </c>
      <c r="E16" s="47"/>
    </row>
    <row r="17" ht="18" customHeight="1" spans="1:5">
      <c r="A17" s="46" t="s">
        <v>91</v>
      </c>
      <c r="B17" s="56" t="s">
        <v>92</v>
      </c>
      <c r="C17" s="47">
        <v>449.41</v>
      </c>
      <c r="D17" s="47">
        <v>449.41</v>
      </c>
      <c r="E17" s="47"/>
    </row>
    <row r="18" ht="18" customHeight="1" spans="1:5">
      <c r="A18" s="46" t="s">
        <v>93</v>
      </c>
      <c r="B18" s="56" t="s">
        <v>94</v>
      </c>
      <c r="C18" s="47">
        <v>69.84</v>
      </c>
      <c r="D18" s="47">
        <v>69.84</v>
      </c>
      <c r="E18" s="47"/>
    </row>
    <row r="19" ht="18" customHeight="1" spans="1:5">
      <c r="A19" s="46" t="s">
        <v>95</v>
      </c>
      <c r="B19" s="58" t="s">
        <v>96</v>
      </c>
      <c r="C19" s="47">
        <v>629.17</v>
      </c>
      <c r="D19" s="47"/>
      <c r="E19" s="47">
        <v>629.17</v>
      </c>
    </row>
    <row r="20" ht="18" customHeight="1" spans="1:5">
      <c r="A20" s="46" t="s">
        <v>97</v>
      </c>
      <c r="B20" s="56" t="s">
        <v>98</v>
      </c>
      <c r="C20" s="47">
        <v>12.46</v>
      </c>
      <c r="D20" s="47"/>
      <c r="E20" s="47">
        <v>12.46</v>
      </c>
    </row>
    <row r="21" ht="18" customHeight="1" spans="1:5">
      <c r="A21" s="46" t="s">
        <v>99</v>
      </c>
      <c r="B21" s="56" t="s">
        <v>100</v>
      </c>
      <c r="C21" s="47">
        <v>20</v>
      </c>
      <c r="D21" s="47"/>
      <c r="E21" s="47">
        <v>20</v>
      </c>
    </row>
    <row r="22" ht="18" customHeight="1" spans="1:5">
      <c r="A22" s="46" t="s">
        <v>101</v>
      </c>
      <c r="B22" s="56" t="s">
        <v>102</v>
      </c>
      <c r="C22" s="47">
        <v>0.15</v>
      </c>
      <c r="D22" s="47"/>
      <c r="E22" s="47">
        <v>0.15</v>
      </c>
    </row>
    <row r="23" ht="18" customHeight="1" spans="1:5">
      <c r="A23" s="46" t="s">
        <v>103</v>
      </c>
      <c r="B23" s="56" t="s">
        <v>104</v>
      </c>
      <c r="C23" s="47">
        <v>5</v>
      </c>
      <c r="D23" s="47"/>
      <c r="E23" s="47">
        <v>5</v>
      </c>
    </row>
    <row r="24" ht="18" customHeight="1" spans="1:5">
      <c r="A24" s="46" t="s">
        <v>105</v>
      </c>
      <c r="B24" s="56" t="s">
        <v>106</v>
      </c>
      <c r="C24" s="47">
        <v>10</v>
      </c>
      <c r="D24" s="47"/>
      <c r="E24" s="47">
        <v>10</v>
      </c>
    </row>
    <row r="25" ht="18" customHeight="1" spans="1:5">
      <c r="A25" s="46" t="s">
        <v>107</v>
      </c>
      <c r="B25" s="56" t="s">
        <v>108</v>
      </c>
      <c r="C25" s="47">
        <v>3</v>
      </c>
      <c r="D25" s="47"/>
      <c r="E25" s="47">
        <v>3</v>
      </c>
    </row>
    <row r="26" ht="18" customHeight="1" spans="1:5">
      <c r="A26" s="46" t="s">
        <v>109</v>
      </c>
      <c r="B26" s="56" t="s">
        <v>110</v>
      </c>
      <c r="C26" s="47">
        <v>106.58</v>
      </c>
      <c r="D26" s="47"/>
      <c r="E26" s="47">
        <v>106.58</v>
      </c>
    </row>
    <row r="27" ht="18" customHeight="1" spans="1:5">
      <c r="A27" s="46" t="s">
        <v>111</v>
      </c>
      <c r="B27" s="56" t="s">
        <v>112</v>
      </c>
      <c r="C27" s="47">
        <v>10</v>
      </c>
      <c r="D27" s="47"/>
      <c r="E27" s="47">
        <v>10</v>
      </c>
    </row>
    <row r="28" ht="18" customHeight="1" spans="1:5">
      <c r="A28" s="46" t="s">
        <v>113</v>
      </c>
      <c r="B28" s="56" t="s">
        <v>114</v>
      </c>
      <c r="C28" s="47">
        <v>61.13</v>
      </c>
      <c r="D28" s="47"/>
      <c r="E28" s="47">
        <v>61.13</v>
      </c>
    </row>
    <row r="29" ht="18" customHeight="1" spans="1:5">
      <c r="A29" s="46" t="s">
        <v>115</v>
      </c>
      <c r="B29" s="56" t="s">
        <v>116</v>
      </c>
      <c r="C29" s="47">
        <v>25</v>
      </c>
      <c r="D29" s="47"/>
      <c r="E29" s="47">
        <v>25</v>
      </c>
    </row>
    <row r="30" ht="18" customHeight="1" spans="1:5">
      <c r="A30" s="46" t="s">
        <v>117</v>
      </c>
      <c r="B30" s="56" t="s">
        <v>118</v>
      </c>
      <c r="C30" s="47">
        <v>42.29</v>
      </c>
      <c r="D30" s="47"/>
      <c r="E30" s="47">
        <v>42.29</v>
      </c>
    </row>
    <row r="31" ht="18" customHeight="1" spans="1:5">
      <c r="A31" s="46" t="s">
        <v>119</v>
      </c>
      <c r="B31" s="56" t="s">
        <v>120</v>
      </c>
      <c r="C31" s="47">
        <v>5</v>
      </c>
      <c r="D31" s="47"/>
      <c r="E31" s="47">
        <v>5</v>
      </c>
    </row>
    <row r="32" ht="18" customHeight="1" spans="1:5">
      <c r="A32" s="46" t="s">
        <v>121</v>
      </c>
      <c r="B32" s="56" t="s">
        <v>122</v>
      </c>
      <c r="C32" s="47">
        <v>93.86</v>
      </c>
      <c r="D32" s="47"/>
      <c r="E32" s="47">
        <v>93.86</v>
      </c>
    </row>
    <row r="33" ht="18" customHeight="1" spans="1:5">
      <c r="A33" s="46" t="s">
        <v>123</v>
      </c>
      <c r="B33" s="56" t="s">
        <v>124</v>
      </c>
      <c r="C33" s="47">
        <v>73.05</v>
      </c>
      <c r="D33" s="47"/>
      <c r="E33" s="47">
        <v>73.05</v>
      </c>
    </row>
    <row r="34" ht="18" customHeight="1" spans="1:5">
      <c r="A34" s="46" t="s">
        <v>125</v>
      </c>
      <c r="B34" s="56" t="s">
        <v>126</v>
      </c>
      <c r="C34" s="47">
        <v>64.58</v>
      </c>
      <c r="D34" s="47"/>
      <c r="E34" s="47">
        <v>64.58</v>
      </c>
    </row>
    <row r="35" ht="18" customHeight="1" spans="1:5">
      <c r="A35" s="46" t="s">
        <v>127</v>
      </c>
      <c r="B35" s="56" t="s">
        <v>128</v>
      </c>
      <c r="C35" s="47">
        <v>3</v>
      </c>
      <c r="D35" s="47"/>
      <c r="E35" s="47">
        <v>3</v>
      </c>
    </row>
    <row r="36" ht="18" customHeight="1" spans="1:5">
      <c r="A36" s="46" t="s">
        <v>129</v>
      </c>
      <c r="B36" s="56" t="s">
        <v>130</v>
      </c>
      <c r="C36" s="47">
        <v>94.09</v>
      </c>
      <c r="D36" s="47"/>
      <c r="E36" s="47">
        <v>94.09</v>
      </c>
    </row>
    <row r="37" ht="18" customHeight="1" spans="1:5">
      <c r="A37" s="46" t="s">
        <v>131</v>
      </c>
      <c r="B37" s="58" t="s">
        <v>132</v>
      </c>
      <c r="C37" s="47">
        <v>7.27</v>
      </c>
      <c r="D37" s="47">
        <v>7.09</v>
      </c>
      <c r="E37" s="47">
        <v>0.18</v>
      </c>
    </row>
    <row r="38" ht="18" customHeight="1" spans="1:5">
      <c r="A38" s="46" t="s">
        <v>133</v>
      </c>
      <c r="B38" s="56" t="s">
        <v>134</v>
      </c>
      <c r="C38" s="47">
        <v>6.99</v>
      </c>
      <c r="D38" s="47">
        <v>6.89</v>
      </c>
      <c r="E38" s="47">
        <v>0.1</v>
      </c>
    </row>
    <row r="39" ht="18" customHeight="1" spans="1:5">
      <c r="A39" s="46" t="s">
        <v>135</v>
      </c>
      <c r="B39" s="56" t="s">
        <v>136</v>
      </c>
      <c r="C39" s="47">
        <v>0.28</v>
      </c>
      <c r="D39" s="47">
        <v>0.2</v>
      </c>
      <c r="E39" s="47">
        <v>0.08</v>
      </c>
    </row>
    <row r="40" ht="18" customHeight="1" spans="1:5">
      <c r="A40" s="46" t="s">
        <v>137</v>
      </c>
      <c r="B40" s="94" t="s">
        <v>138</v>
      </c>
      <c r="C40" s="47">
        <v>16.9</v>
      </c>
      <c r="D40" s="47"/>
      <c r="E40" s="47">
        <v>16.9</v>
      </c>
    </row>
    <row r="41" ht="18" customHeight="1" spans="1:5">
      <c r="A41" s="46" t="s">
        <v>139</v>
      </c>
      <c r="B41" s="56" t="s">
        <v>140</v>
      </c>
      <c r="C41" s="47">
        <v>16.9</v>
      </c>
      <c r="D41" s="47"/>
      <c r="E41" s="47">
        <v>16.9</v>
      </c>
    </row>
  </sheetData>
  <mergeCells count="5">
    <mergeCell ref="A4:E4"/>
    <mergeCell ref="A6:B6"/>
    <mergeCell ref="C6:E6"/>
    <mergeCell ref="A8:B8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2" sqref="A2:C2"/>
    </sheetView>
  </sheetViews>
  <sheetFormatPr defaultColWidth="10" defaultRowHeight="13.5" outlineLevelCol="2"/>
  <cols>
    <col min="1" max="1" width="16.25" customWidth="1"/>
    <col min="2" max="2" width="35.75" customWidth="1"/>
    <col min="3" max="3" width="25.375" customWidth="1"/>
  </cols>
  <sheetData>
    <row r="1" ht="16.35" customHeight="1" spans="1:1">
      <c r="A1" s="2" t="s">
        <v>141</v>
      </c>
    </row>
    <row r="2" ht="51.75" customHeight="1" spans="1:3">
      <c r="A2" s="39" t="s">
        <v>67</v>
      </c>
      <c r="B2" s="39"/>
      <c r="C2" s="39"/>
    </row>
    <row r="3" ht="27.6" customHeight="1" spans="1:3">
      <c r="A3" s="40" t="s">
        <v>142</v>
      </c>
      <c r="B3" s="40"/>
      <c r="C3" s="40"/>
    </row>
    <row r="4" ht="19.9" customHeight="1" spans="1:3">
      <c r="A4" s="41"/>
      <c r="B4" s="41"/>
      <c r="C4" s="42" t="s">
        <v>2</v>
      </c>
    </row>
    <row r="5" ht="20" customHeight="1" spans="1:3">
      <c r="A5" s="48" t="s">
        <v>143</v>
      </c>
      <c r="B5" s="48"/>
      <c r="C5" s="48" t="s">
        <v>144</v>
      </c>
    </row>
    <row r="6" ht="20" customHeight="1" spans="1:3">
      <c r="A6" s="48" t="s">
        <v>71</v>
      </c>
      <c r="B6" s="48" t="s">
        <v>33</v>
      </c>
      <c r="C6" s="48"/>
    </row>
    <row r="7" ht="20" customHeight="1" spans="1:3">
      <c r="A7" s="87" t="s">
        <v>7</v>
      </c>
      <c r="B7" s="87"/>
      <c r="C7" s="45">
        <v>5947.75</v>
      </c>
    </row>
    <row r="8" ht="20" customHeight="1" spans="1:3">
      <c r="A8" s="46" t="s">
        <v>145</v>
      </c>
      <c r="B8" s="88" t="s">
        <v>146</v>
      </c>
      <c r="C8" s="89">
        <v>5923.59</v>
      </c>
    </row>
    <row r="9" ht="20" customHeight="1" spans="1:3">
      <c r="A9" s="46" t="s">
        <v>147</v>
      </c>
      <c r="B9" s="46" t="s">
        <v>148</v>
      </c>
      <c r="C9" s="89">
        <v>5294.42</v>
      </c>
    </row>
    <row r="10" ht="20" customHeight="1" spans="1:3">
      <c r="A10" s="46" t="s">
        <v>149</v>
      </c>
      <c r="B10" s="46" t="s">
        <v>150</v>
      </c>
      <c r="C10" s="47">
        <v>629.17</v>
      </c>
    </row>
    <row r="11" ht="20" customHeight="1" spans="1:3">
      <c r="A11" s="46" t="s">
        <v>151</v>
      </c>
      <c r="B11" s="88" t="s">
        <v>152</v>
      </c>
      <c r="C11" s="47">
        <v>16.9</v>
      </c>
    </row>
    <row r="12" ht="20" customHeight="1" spans="1:3">
      <c r="A12" s="46" t="s">
        <v>153</v>
      </c>
      <c r="B12" s="46" t="s">
        <v>154</v>
      </c>
      <c r="C12" s="47">
        <v>16.9</v>
      </c>
    </row>
    <row r="13" ht="20" customHeight="1" spans="1:3">
      <c r="A13" s="46" t="s">
        <v>155</v>
      </c>
      <c r="B13" s="88" t="s">
        <v>132</v>
      </c>
      <c r="C13" s="47">
        <v>7.27</v>
      </c>
    </row>
    <row r="14" ht="20" customHeight="1" spans="1:3">
      <c r="A14" s="46" t="s">
        <v>156</v>
      </c>
      <c r="B14" s="46" t="s">
        <v>157</v>
      </c>
      <c r="C14" s="47">
        <v>7.27</v>
      </c>
    </row>
  </sheetData>
  <mergeCells count="5">
    <mergeCell ref="A2:C2"/>
    <mergeCell ref="A3:C3"/>
    <mergeCell ref="A5:B5"/>
    <mergeCell ref="A7:B7"/>
    <mergeCell ref="C5:C6"/>
  </mergeCells>
  <pageMargins left="1.14513888888889" right="0.751388888888889" top="0.271527777777778" bottom="0.271527777777778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2" sqref="A2:F4"/>
    </sheetView>
  </sheetViews>
  <sheetFormatPr defaultColWidth="10" defaultRowHeight="13.5" outlineLevelCol="5"/>
  <cols>
    <col min="1" max="1" width="10.625" customWidth="1"/>
    <col min="2" max="2" width="18.5083333333333" customWidth="1"/>
    <col min="3" max="3" width="8.66666666666667" customWidth="1"/>
    <col min="4" max="5" width="20.4583333333333" customWidth="1"/>
    <col min="6" max="6" width="15" customWidth="1"/>
  </cols>
  <sheetData>
    <row r="1" ht="16.35" customHeight="1" spans="1:1">
      <c r="A1" s="84" t="s">
        <v>158</v>
      </c>
    </row>
    <row r="2" ht="16.35" customHeight="1" spans="1:6">
      <c r="A2" s="39" t="s">
        <v>159</v>
      </c>
      <c r="B2" s="39"/>
      <c r="C2" s="39"/>
      <c r="D2" s="39"/>
      <c r="E2" s="39"/>
      <c r="F2" s="39"/>
    </row>
    <row r="3" ht="16.35" customHeight="1" spans="1:6">
      <c r="A3" s="39"/>
      <c r="B3" s="39"/>
      <c r="C3" s="39"/>
      <c r="D3" s="39"/>
      <c r="E3" s="39"/>
      <c r="F3" s="39"/>
    </row>
    <row r="4" ht="16.35" customHeight="1" spans="1:6">
      <c r="A4" s="39"/>
      <c r="B4" s="39"/>
      <c r="C4" s="39"/>
      <c r="D4" s="39"/>
      <c r="E4" s="39"/>
      <c r="F4" s="39"/>
    </row>
    <row r="5" ht="20.65" customHeight="1" spans="1:6">
      <c r="A5" s="85"/>
      <c r="B5" s="85"/>
      <c r="C5" s="85"/>
      <c r="D5" s="85"/>
      <c r="E5" s="85"/>
      <c r="F5" s="70" t="s">
        <v>2</v>
      </c>
    </row>
    <row r="6" ht="38.85" customHeight="1" spans="1:6">
      <c r="A6" s="48" t="s">
        <v>31</v>
      </c>
      <c r="B6" s="48"/>
      <c r="C6" s="48"/>
      <c r="D6" s="48"/>
      <c r="E6" s="48"/>
      <c r="F6" s="48"/>
    </row>
    <row r="7" ht="51" customHeight="1" spans="1:6">
      <c r="A7" s="48" t="s">
        <v>7</v>
      </c>
      <c r="B7" s="48" t="s">
        <v>160</v>
      </c>
      <c r="C7" s="48" t="s">
        <v>161</v>
      </c>
      <c r="D7" s="48"/>
      <c r="E7" s="48"/>
      <c r="F7" s="48" t="s">
        <v>162</v>
      </c>
    </row>
    <row r="8" ht="48.95" customHeight="1" spans="1:6">
      <c r="A8" s="48"/>
      <c r="B8" s="48"/>
      <c r="C8" s="48" t="s">
        <v>34</v>
      </c>
      <c r="D8" s="48" t="s">
        <v>163</v>
      </c>
      <c r="E8" s="48" t="s">
        <v>164</v>
      </c>
      <c r="F8" s="48"/>
    </row>
    <row r="9" ht="37" customHeight="1" spans="1:6">
      <c r="A9" s="86">
        <v>3</v>
      </c>
      <c r="B9" s="86"/>
      <c r="C9" s="86">
        <v>3</v>
      </c>
      <c r="D9" s="86"/>
      <c r="E9" s="86">
        <v>3</v>
      </c>
      <c r="F9" s="86"/>
    </row>
  </sheetData>
  <mergeCells count="6">
    <mergeCell ref="A6:F6"/>
    <mergeCell ref="C7:E7"/>
    <mergeCell ref="A7:A8"/>
    <mergeCell ref="B7:B8"/>
    <mergeCell ref="F7:F8"/>
    <mergeCell ref="A2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2" sqref="A2:E3"/>
    </sheetView>
  </sheetViews>
  <sheetFormatPr defaultColWidth="10" defaultRowHeight="13.5" outlineLevelCol="4"/>
  <cols>
    <col min="1" max="1" width="11.5083333333333" customWidth="1"/>
    <col min="2" max="2" width="36.9916666666667" customWidth="1"/>
    <col min="3" max="3" width="15.375" customWidth="1"/>
    <col min="4" max="4" width="14.75" customWidth="1"/>
    <col min="5" max="5" width="15.375" customWidth="1"/>
  </cols>
  <sheetData>
    <row r="1" ht="16.35" customHeight="1" spans="1:5">
      <c r="A1" s="78" t="s">
        <v>165</v>
      </c>
      <c r="B1" s="79"/>
      <c r="C1" s="79"/>
      <c r="D1" s="79"/>
      <c r="E1" s="79"/>
    </row>
    <row r="2" ht="24.95" customHeight="1" spans="1:5">
      <c r="A2" s="80" t="s">
        <v>166</v>
      </c>
      <c r="B2" s="80"/>
      <c r="C2" s="80"/>
      <c r="D2" s="80"/>
      <c r="E2" s="80"/>
    </row>
    <row r="3" ht="26.65" customHeight="1" spans="1:5">
      <c r="A3" s="80"/>
      <c r="B3" s="80"/>
      <c r="C3" s="80"/>
      <c r="D3" s="80"/>
      <c r="E3" s="80"/>
    </row>
    <row r="4" ht="21.6" customHeight="1" spans="1:5">
      <c r="A4" s="81"/>
      <c r="B4" s="81"/>
      <c r="C4" s="81"/>
      <c r="D4" s="81"/>
      <c r="E4" s="70" t="s">
        <v>2</v>
      </c>
    </row>
    <row r="5" ht="24" customHeight="1" spans="1:5">
      <c r="A5" s="73" t="s">
        <v>32</v>
      </c>
      <c r="B5" s="73" t="s">
        <v>33</v>
      </c>
      <c r="C5" s="73" t="s">
        <v>167</v>
      </c>
      <c r="D5" s="73"/>
      <c r="E5" s="73"/>
    </row>
    <row r="6" ht="24" customHeight="1" spans="1:5">
      <c r="A6" s="73"/>
      <c r="B6" s="73"/>
      <c r="C6" s="73" t="s">
        <v>72</v>
      </c>
      <c r="D6" s="73" t="s">
        <v>35</v>
      </c>
      <c r="E6" s="73" t="s">
        <v>36</v>
      </c>
    </row>
    <row r="7" ht="20" customHeight="1" spans="1:5">
      <c r="A7" s="82" t="s">
        <v>7</v>
      </c>
      <c r="B7" s="82"/>
      <c r="C7" s="75">
        <v>775</v>
      </c>
      <c r="D7" s="75"/>
      <c r="E7" s="75">
        <v>775</v>
      </c>
    </row>
    <row r="8" ht="20" customHeight="1" spans="1:5">
      <c r="A8" s="49">
        <v>212</v>
      </c>
      <c r="B8" s="55" t="s">
        <v>168</v>
      </c>
      <c r="C8" s="76">
        <v>775</v>
      </c>
      <c r="D8" s="76"/>
      <c r="E8" s="76">
        <v>775</v>
      </c>
    </row>
    <row r="9" ht="20" customHeight="1" spans="1:5">
      <c r="A9" s="83" t="s">
        <v>169</v>
      </c>
      <c r="B9" s="56" t="s">
        <v>170</v>
      </c>
      <c r="C9" s="76">
        <v>775</v>
      </c>
      <c r="D9" s="76"/>
      <c r="E9" s="76">
        <v>775</v>
      </c>
    </row>
    <row r="10" ht="20" customHeight="1" spans="1:5">
      <c r="A10" s="83" t="s">
        <v>171</v>
      </c>
      <c r="B10" s="56" t="s">
        <v>172</v>
      </c>
      <c r="C10" s="76">
        <v>775</v>
      </c>
      <c r="D10" s="76"/>
      <c r="E10" s="76">
        <v>775</v>
      </c>
    </row>
  </sheetData>
  <mergeCells count="5">
    <mergeCell ref="C5:E5"/>
    <mergeCell ref="A7:B7"/>
    <mergeCell ref="A5:A6"/>
    <mergeCell ref="B5:B6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0" zoomScaleNormal="110" workbookViewId="0">
      <selection activeCell="B9" sqref="B9"/>
    </sheetView>
  </sheetViews>
  <sheetFormatPr defaultColWidth="10" defaultRowHeight="13.5" outlineLevelCol="3"/>
  <cols>
    <col min="1" max="1" width="26" customWidth="1"/>
    <col min="2" max="2" width="16.875" customWidth="1"/>
    <col min="3" max="3" width="25.5083333333333" customWidth="1"/>
    <col min="4" max="4" width="17.375" customWidth="1"/>
    <col min="5" max="6" width="9.75" customWidth="1"/>
  </cols>
  <sheetData>
    <row r="1" ht="16.35" customHeight="1" spans="1:1">
      <c r="A1" s="2" t="s">
        <v>173</v>
      </c>
    </row>
    <row r="2" ht="16.35" customHeight="1"/>
    <row r="3" ht="16.35" customHeight="1" spans="1:4">
      <c r="A3" s="39" t="s">
        <v>174</v>
      </c>
      <c r="B3" s="39"/>
      <c r="C3" s="39"/>
      <c r="D3" s="39"/>
    </row>
    <row r="4" ht="16.35" customHeight="1" spans="1:4">
      <c r="A4" s="39"/>
      <c r="B4" s="39"/>
      <c r="C4" s="39"/>
      <c r="D4" s="39"/>
    </row>
    <row r="5" ht="16.35" customHeight="1"/>
    <row r="6" ht="23.25" customHeight="1" spans="4:4">
      <c r="D6" s="72" t="s">
        <v>2</v>
      </c>
    </row>
    <row r="7" ht="26.1" customHeight="1" spans="1:4">
      <c r="A7" s="73" t="s">
        <v>3</v>
      </c>
      <c r="B7" s="73"/>
      <c r="C7" s="73" t="s">
        <v>4</v>
      </c>
      <c r="D7" s="73"/>
    </row>
    <row r="8" ht="26.1" customHeight="1" spans="1:4">
      <c r="A8" s="73" t="s">
        <v>5</v>
      </c>
      <c r="B8" s="73" t="s">
        <v>6</v>
      </c>
      <c r="C8" s="73" t="s">
        <v>5</v>
      </c>
      <c r="D8" s="73" t="s">
        <v>6</v>
      </c>
    </row>
    <row r="9" ht="20" customHeight="1" spans="1:4">
      <c r="A9" s="74" t="s">
        <v>7</v>
      </c>
      <c r="B9" s="75">
        <f>B10+B11+B13</f>
        <v>9302.3</v>
      </c>
      <c r="C9" s="74" t="s">
        <v>7</v>
      </c>
      <c r="D9" s="75">
        <f>8527.3+D14</f>
        <v>9302.3</v>
      </c>
    </row>
    <row r="10" ht="20" customHeight="1" spans="1:4">
      <c r="A10" s="57" t="s">
        <v>13</v>
      </c>
      <c r="B10" s="76">
        <v>8526.3</v>
      </c>
      <c r="C10" s="57" t="s">
        <v>14</v>
      </c>
      <c r="D10" s="76">
        <v>7060.79</v>
      </c>
    </row>
    <row r="11" ht="20" customHeight="1" spans="1:4">
      <c r="A11" s="57" t="s">
        <v>15</v>
      </c>
      <c r="B11" s="76">
        <v>775</v>
      </c>
      <c r="C11" s="57" t="s">
        <v>16</v>
      </c>
      <c r="D11" s="76">
        <v>763.33</v>
      </c>
    </row>
    <row r="12" ht="20" customHeight="1" spans="1:4">
      <c r="A12" s="57" t="s">
        <v>17</v>
      </c>
      <c r="B12" s="76"/>
      <c r="C12" s="57" t="s">
        <v>18</v>
      </c>
      <c r="D12" s="76">
        <v>215.26</v>
      </c>
    </row>
    <row r="13" ht="20" customHeight="1" spans="1:4">
      <c r="A13" s="57" t="s">
        <v>175</v>
      </c>
      <c r="B13" s="76">
        <v>1</v>
      </c>
      <c r="C13" s="57" t="s">
        <v>19</v>
      </c>
      <c r="D13" s="76">
        <v>487.92</v>
      </c>
    </row>
    <row r="14" ht="20" customHeight="1" spans="1:4">
      <c r="A14" s="57" t="s">
        <v>176</v>
      </c>
      <c r="B14" s="77"/>
      <c r="C14" s="57" t="s">
        <v>20</v>
      </c>
      <c r="D14" s="76">
        <v>775</v>
      </c>
    </row>
    <row r="15" ht="20" customHeight="1" spans="1:4">
      <c r="A15" s="57" t="s">
        <v>177</v>
      </c>
      <c r="B15" s="77"/>
      <c r="C15" s="57"/>
      <c r="D15" s="77"/>
    </row>
    <row r="16" ht="20" customHeight="1" spans="1:4">
      <c r="A16" s="57" t="s">
        <v>178</v>
      </c>
      <c r="B16" s="77"/>
      <c r="C16" s="57"/>
      <c r="D16" s="77"/>
    </row>
    <row r="17" ht="20" customHeight="1" spans="1:4">
      <c r="A17" s="57" t="s">
        <v>179</v>
      </c>
      <c r="B17" s="77"/>
      <c r="C17" s="57"/>
      <c r="D17" s="77"/>
    </row>
    <row r="18" ht="20" customHeight="1" spans="1:4">
      <c r="A18" s="57" t="s">
        <v>180</v>
      </c>
      <c r="B18" s="77"/>
      <c r="C18" s="57"/>
      <c r="D18" s="77"/>
    </row>
  </sheetData>
  <mergeCells count="3">
    <mergeCell ref="A7:B7"/>
    <mergeCell ref="C7:D7"/>
    <mergeCell ref="A3:D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zoomScale="145" zoomScaleNormal="145" topLeftCell="A2" workbookViewId="0">
      <selection activeCell="F9" sqref="F9"/>
    </sheetView>
  </sheetViews>
  <sheetFormatPr defaultColWidth="10" defaultRowHeight="13.5"/>
  <cols>
    <col min="1" max="1" width="10" customWidth="1"/>
    <col min="2" max="2" width="29.125" customWidth="1"/>
    <col min="3" max="3" width="10" customWidth="1"/>
    <col min="4" max="4" width="9.75" customWidth="1"/>
    <col min="5" max="5" width="12.625" customWidth="1"/>
    <col min="6" max="6" width="12.375" customWidth="1"/>
    <col min="7" max="7" width="10.625" customWidth="1"/>
    <col min="8" max="8" width="8.50833333333333" customWidth="1"/>
    <col min="9" max="9" width="10.625" customWidth="1"/>
    <col min="10" max="10" width="10.5083333333333" customWidth="1"/>
    <col min="11" max="11" width="10" customWidth="1"/>
    <col min="12" max="12" width="11.5083333333333" customWidth="1"/>
  </cols>
  <sheetData>
    <row r="1" ht="16.35" customHeight="1" spans="1:1">
      <c r="A1" s="2" t="s">
        <v>181</v>
      </c>
    </row>
    <row r="2" ht="16.35" customHeight="1" spans="1:12">
      <c r="A2" s="39" t="s">
        <v>182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16.35" customHeight="1" spans="1:1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ht="22.35" customHeight="1" spans="12:12">
      <c r="L4" s="70" t="s">
        <v>2</v>
      </c>
    </row>
    <row r="5" ht="36.2" customHeight="1" spans="1:12">
      <c r="A5" s="59" t="s">
        <v>183</v>
      </c>
      <c r="B5" s="59"/>
      <c r="C5" s="59" t="s">
        <v>72</v>
      </c>
      <c r="D5" s="60" t="s">
        <v>184</v>
      </c>
      <c r="E5" s="60" t="s">
        <v>185</v>
      </c>
      <c r="F5" s="60" t="s">
        <v>186</v>
      </c>
      <c r="G5" s="60" t="s">
        <v>187</v>
      </c>
      <c r="H5" s="60" t="s">
        <v>188</v>
      </c>
      <c r="I5" s="60" t="s">
        <v>189</v>
      </c>
      <c r="J5" s="60" t="s">
        <v>190</v>
      </c>
      <c r="K5" s="60" t="s">
        <v>191</v>
      </c>
      <c r="L5" s="60" t="s">
        <v>192</v>
      </c>
    </row>
    <row r="6" ht="30.2" customHeight="1" spans="1:12">
      <c r="A6" s="59" t="s">
        <v>71</v>
      </c>
      <c r="B6" s="59" t="s">
        <v>33</v>
      </c>
      <c r="C6" s="59"/>
      <c r="D6" s="60"/>
      <c r="E6" s="60"/>
      <c r="F6" s="60"/>
      <c r="G6" s="60"/>
      <c r="H6" s="60"/>
      <c r="I6" s="60"/>
      <c r="J6" s="60"/>
      <c r="K6" s="60"/>
      <c r="L6" s="60"/>
    </row>
    <row r="7" ht="20" customHeight="1" spans="1:12">
      <c r="A7" s="61" t="s">
        <v>7</v>
      </c>
      <c r="B7" s="61"/>
      <c r="C7" s="62">
        <f>8527.3+C24</f>
        <v>9302.3</v>
      </c>
      <c r="D7" s="62">
        <v>8526.3</v>
      </c>
      <c r="E7" s="62">
        <v>775</v>
      </c>
      <c r="F7" s="62"/>
      <c r="G7" s="62">
        <v>1</v>
      </c>
      <c r="H7" s="62"/>
      <c r="I7" s="62"/>
      <c r="J7" s="62"/>
      <c r="K7" s="62"/>
      <c r="L7" s="62"/>
    </row>
    <row r="8" ht="20" customHeight="1" spans="1:12">
      <c r="A8" s="63" t="s">
        <v>38</v>
      </c>
      <c r="B8" s="64" t="s">
        <v>14</v>
      </c>
      <c r="C8" s="65">
        <v>7060.79</v>
      </c>
      <c r="D8" s="65">
        <v>7059.79</v>
      </c>
      <c r="E8" s="65"/>
      <c r="F8" s="65"/>
      <c r="G8" s="65">
        <v>1</v>
      </c>
      <c r="H8" s="65"/>
      <c r="I8" s="65"/>
      <c r="J8" s="65"/>
      <c r="K8" s="65"/>
      <c r="L8" s="65"/>
    </row>
    <row r="9" ht="20" customHeight="1" spans="1:12">
      <c r="A9" s="66" t="s">
        <v>39</v>
      </c>
      <c r="B9" s="67" t="s">
        <v>193</v>
      </c>
      <c r="C9" s="65">
        <v>7060.79</v>
      </c>
      <c r="D9" s="65">
        <v>7059.79</v>
      </c>
      <c r="E9" s="65"/>
      <c r="F9" s="65"/>
      <c r="G9" s="65">
        <v>1</v>
      </c>
      <c r="H9" s="65"/>
      <c r="I9" s="65"/>
      <c r="J9" s="65"/>
      <c r="K9" s="65"/>
      <c r="L9" s="65"/>
    </row>
    <row r="10" ht="20" customHeight="1" spans="1:12">
      <c r="A10" s="66" t="s">
        <v>41</v>
      </c>
      <c r="B10" s="67" t="s">
        <v>194</v>
      </c>
      <c r="C10" s="65">
        <v>7059.79</v>
      </c>
      <c r="D10" s="65">
        <v>7059.79</v>
      </c>
      <c r="E10" s="65"/>
      <c r="F10" s="65"/>
      <c r="G10" s="65"/>
      <c r="H10" s="65"/>
      <c r="I10" s="65"/>
      <c r="J10" s="65"/>
      <c r="K10" s="65"/>
      <c r="L10" s="65"/>
    </row>
    <row r="11" ht="20" customHeight="1" spans="1:12">
      <c r="A11" s="66" t="s">
        <v>43</v>
      </c>
      <c r="B11" s="67" t="s">
        <v>195</v>
      </c>
      <c r="C11" s="65">
        <v>1</v>
      </c>
      <c r="D11" s="65"/>
      <c r="E11" s="65"/>
      <c r="F11" s="65"/>
      <c r="G11" s="65">
        <v>1</v>
      </c>
      <c r="H11" s="65"/>
      <c r="I11" s="65"/>
      <c r="J11" s="65"/>
      <c r="K11" s="65"/>
      <c r="L11" s="65"/>
    </row>
    <row r="12" ht="20" customHeight="1" spans="1:12">
      <c r="A12" s="66" t="s">
        <v>45</v>
      </c>
      <c r="B12" s="68" t="s">
        <v>16</v>
      </c>
      <c r="C12" s="65">
        <v>763.33</v>
      </c>
      <c r="D12" s="65">
        <v>763.33</v>
      </c>
      <c r="E12" s="65"/>
      <c r="F12" s="65"/>
      <c r="G12" s="65"/>
      <c r="H12" s="65"/>
      <c r="I12" s="65"/>
      <c r="J12" s="65"/>
      <c r="K12" s="65"/>
      <c r="L12" s="65"/>
    </row>
    <row r="13" ht="20" customHeight="1" spans="1:12">
      <c r="A13" s="63" t="s">
        <v>46</v>
      </c>
      <c r="B13" s="69" t="s">
        <v>196</v>
      </c>
      <c r="C13" s="65">
        <v>763.33</v>
      </c>
      <c r="D13" s="65">
        <v>763.33</v>
      </c>
      <c r="E13" s="65"/>
      <c r="F13" s="65"/>
      <c r="G13" s="65"/>
      <c r="H13" s="65"/>
      <c r="I13" s="65"/>
      <c r="J13" s="65"/>
      <c r="K13" s="65"/>
      <c r="L13" s="65"/>
    </row>
    <row r="14" ht="20" customHeight="1" spans="1:12">
      <c r="A14" s="66" t="s">
        <v>48</v>
      </c>
      <c r="B14" s="67" t="s">
        <v>197</v>
      </c>
      <c r="C14" s="65">
        <v>508.89</v>
      </c>
      <c r="D14" s="65">
        <v>508.89</v>
      </c>
      <c r="E14" s="65"/>
      <c r="F14" s="65"/>
      <c r="G14" s="65"/>
      <c r="H14" s="65"/>
      <c r="I14" s="65"/>
      <c r="J14" s="65"/>
      <c r="K14" s="65"/>
      <c r="L14" s="65"/>
    </row>
    <row r="15" ht="20" customHeight="1" spans="1:12">
      <c r="A15" s="66" t="s">
        <v>50</v>
      </c>
      <c r="B15" s="67" t="s">
        <v>198</v>
      </c>
      <c r="C15" s="65">
        <v>254.44</v>
      </c>
      <c r="D15" s="65">
        <v>254.44</v>
      </c>
      <c r="E15" s="65"/>
      <c r="F15" s="65"/>
      <c r="G15" s="65"/>
      <c r="H15" s="65"/>
      <c r="I15" s="65"/>
      <c r="J15" s="65"/>
      <c r="K15" s="65"/>
      <c r="L15" s="65"/>
    </row>
    <row r="16" ht="20" customHeight="1" spans="1:12">
      <c r="A16" s="66" t="s">
        <v>52</v>
      </c>
      <c r="B16" s="68" t="s">
        <v>18</v>
      </c>
      <c r="C16" s="65">
        <v>215.26</v>
      </c>
      <c r="D16" s="65">
        <v>215.26</v>
      </c>
      <c r="E16" s="65"/>
      <c r="F16" s="65"/>
      <c r="G16" s="65"/>
      <c r="H16" s="65"/>
      <c r="I16" s="65"/>
      <c r="J16" s="65"/>
      <c r="K16" s="65"/>
      <c r="L16" s="65"/>
    </row>
    <row r="17" ht="20" customHeight="1" spans="1:12">
      <c r="A17" s="63" t="s">
        <v>53</v>
      </c>
      <c r="B17" s="69" t="s">
        <v>199</v>
      </c>
      <c r="C17" s="65">
        <v>215.26</v>
      </c>
      <c r="D17" s="65">
        <v>215.26</v>
      </c>
      <c r="E17" s="65"/>
      <c r="F17" s="65"/>
      <c r="G17" s="65"/>
      <c r="H17" s="65"/>
      <c r="I17" s="65"/>
      <c r="J17" s="65"/>
      <c r="K17" s="65"/>
      <c r="L17" s="65"/>
    </row>
    <row r="18" ht="20" customHeight="1" spans="1:12">
      <c r="A18" s="66" t="s">
        <v>55</v>
      </c>
      <c r="B18" s="67" t="s">
        <v>200</v>
      </c>
      <c r="C18" s="65">
        <v>182.97</v>
      </c>
      <c r="D18" s="65">
        <v>182.97</v>
      </c>
      <c r="E18" s="65"/>
      <c r="F18" s="65"/>
      <c r="G18" s="65"/>
      <c r="H18" s="65"/>
      <c r="I18" s="65"/>
      <c r="J18" s="65"/>
      <c r="K18" s="65"/>
      <c r="L18" s="65"/>
    </row>
    <row r="19" ht="20" customHeight="1" spans="1:12">
      <c r="A19" s="66" t="s">
        <v>57</v>
      </c>
      <c r="B19" s="67" t="s">
        <v>201</v>
      </c>
      <c r="C19" s="65">
        <v>32.29</v>
      </c>
      <c r="D19" s="65">
        <v>32.29</v>
      </c>
      <c r="E19" s="65"/>
      <c r="F19" s="65"/>
      <c r="G19" s="65"/>
      <c r="H19" s="65"/>
      <c r="I19" s="65"/>
      <c r="J19" s="65"/>
      <c r="K19" s="65"/>
      <c r="L19" s="65"/>
    </row>
    <row r="20" ht="20" customHeight="1" spans="1:12">
      <c r="A20" s="66" t="s">
        <v>59</v>
      </c>
      <c r="B20" s="68" t="s">
        <v>19</v>
      </c>
      <c r="C20" s="65">
        <v>487.92</v>
      </c>
      <c r="D20" s="65">
        <v>487.92</v>
      </c>
      <c r="E20" s="65"/>
      <c r="F20" s="65"/>
      <c r="G20" s="65"/>
      <c r="H20" s="65"/>
      <c r="I20" s="65"/>
      <c r="J20" s="65"/>
      <c r="K20" s="65"/>
      <c r="L20" s="65"/>
    </row>
    <row r="21" ht="20" customHeight="1" spans="1:12">
      <c r="A21" s="63" t="s">
        <v>60</v>
      </c>
      <c r="B21" s="69" t="s">
        <v>202</v>
      </c>
      <c r="C21" s="65">
        <v>487.92</v>
      </c>
      <c r="D21" s="65">
        <v>487.92</v>
      </c>
      <c r="E21" s="65"/>
      <c r="F21" s="65"/>
      <c r="G21" s="65"/>
      <c r="H21" s="65"/>
      <c r="I21" s="65"/>
      <c r="J21" s="65"/>
      <c r="K21" s="65"/>
      <c r="L21" s="65"/>
    </row>
    <row r="22" ht="20" customHeight="1" spans="1:12">
      <c r="A22" s="66" t="s">
        <v>62</v>
      </c>
      <c r="B22" s="67" t="s">
        <v>203</v>
      </c>
      <c r="C22" s="65">
        <v>449.41</v>
      </c>
      <c r="D22" s="65">
        <v>449.41</v>
      </c>
      <c r="E22" s="65"/>
      <c r="F22" s="65"/>
      <c r="G22" s="65"/>
      <c r="H22" s="65"/>
      <c r="I22" s="65"/>
      <c r="J22" s="65"/>
      <c r="K22" s="65"/>
      <c r="L22" s="65"/>
    </row>
    <row r="23" ht="20" customHeight="1" spans="1:12">
      <c r="A23" s="66" t="s">
        <v>64</v>
      </c>
      <c r="B23" s="67" t="s">
        <v>204</v>
      </c>
      <c r="C23" s="65">
        <v>38.51</v>
      </c>
      <c r="D23" s="65">
        <v>38.51</v>
      </c>
      <c r="E23" s="65"/>
      <c r="F23" s="65"/>
      <c r="G23" s="65"/>
      <c r="H23" s="65"/>
      <c r="I23" s="65"/>
      <c r="J23" s="65"/>
      <c r="K23" s="65"/>
      <c r="L23" s="65"/>
    </row>
    <row r="24" ht="20" customHeight="1" spans="1:13">
      <c r="A24" s="63">
        <v>212</v>
      </c>
      <c r="B24" s="69" t="s">
        <v>205</v>
      </c>
      <c r="C24" s="65">
        <v>775</v>
      </c>
      <c r="D24" s="65"/>
      <c r="E24" s="65">
        <v>775</v>
      </c>
      <c r="F24" s="65"/>
      <c r="G24" s="65"/>
      <c r="H24" s="65"/>
      <c r="I24" s="65"/>
      <c r="J24" s="65"/>
      <c r="K24" s="65"/>
      <c r="L24" s="65"/>
      <c r="M24" s="71"/>
    </row>
    <row r="25" ht="20" customHeight="1" spans="1:13">
      <c r="A25" s="66" t="s">
        <v>169</v>
      </c>
      <c r="B25" s="67" t="s">
        <v>206</v>
      </c>
      <c r="C25" s="65">
        <v>775</v>
      </c>
      <c r="D25" s="65"/>
      <c r="E25" s="65">
        <v>775</v>
      </c>
      <c r="F25" s="65"/>
      <c r="G25" s="65"/>
      <c r="H25" s="65"/>
      <c r="I25" s="65"/>
      <c r="J25" s="65"/>
      <c r="K25" s="65"/>
      <c r="L25" s="65"/>
      <c r="M25" s="71"/>
    </row>
    <row r="26" ht="20" customHeight="1" spans="1:13">
      <c r="A26" s="66" t="s">
        <v>171</v>
      </c>
      <c r="B26" s="67" t="s">
        <v>207</v>
      </c>
      <c r="C26" s="65">
        <v>775</v>
      </c>
      <c r="D26" s="65"/>
      <c r="E26" s="65">
        <v>775</v>
      </c>
      <c r="F26" s="65"/>
      <c r="G26" s="65"/>
      <c r="H26" s="65"/>
      <c r="I26" s="65"/>
      <c r="J26" s="65"/>
      <c r="K26" s="65"/>
      <c r="L26" s="65"/>
      <c r="M26" s="7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30" zoomScaleNormal="130" workbookViewId="0">
      <selection activeCell="E10" sqref="E10"/>
    </sheetView>
  </sheetViews>
  <sheetFormatPr defaultColWidth="10" defaultRowHeight="13.5" outlineLevelCol="4"/>
  <cols>
    <col min="1" max="1" width="12.875" customWidth="1"/>
    <col min="2" max="2" width="41.3416666666667" customWidth="1"/>
    <col min="3" max="3" width="11.9166666666667" customWidth="1"/>
    <col min="4" max="5" width="15" customWidth="1"/>
  </cols>
  <sheetData>
    <row r="1" ht="16.35" customHeight="1" spans="1:1">
      <c r="A1" s="2" t="s">
        <v>208</v>
      </c>
    </row>
    <row r="2" ht="16.35" customHeight="1" spans="1:5">
      <c r="A2" s="39" t="s">
        <v>209</v>
      </c>
      <c r="B2" s="39"/>
      <c r="C2" s="39"/>
      <c r="D2" s="39"/>
      <c r="E2" s="39"/>
    </row>
    <row r="3" ht="16.35" customHeight="1" spans="1:5">
      <c r="A3" s="39"/>
      <c r="B3" s="39"/>
      <c r="C3" s="39"/>
      <c r="D3" s="39"/>
      <c r="E3" s="39"/>
    </row>
    <row r="4" ht="18.95" customHeight="1" spans="1:5">
      <c r="A4" s="53"/>
      <c r="B4" s="53"/>
      <c r="C4" s="53"/>
      <c r="D4" s="53"/>
      <c r="E4" s="54" t="s">
        <v>2</v>
      </c>
    </row>
    <row r="5" ht="31.9" customHeight="1" spans="1:5">
      <c r="A5" s="43" t="s">
        <v>210</v>
      </c>
      <c r="B5" s="43" t="s">
        <v>211</v>
      </c>
      <c r="C5" s="43" t="s">
        <v>212</v>
      </c>
      <c r="D5" s="43" t="s">
        <v>213</v>
      </c>
      <c r="E5" s="43" t="s">
        <v>214</v>
      </c>
    </row>
    <row r="6" ht="20" customHeight="1" spans="1:5">
      <c r="A6" s="44" t="s">
        <v>215</v>
      </c>
      <c r="B6" s="44"/>
      <c r="C6" s="45">
        <f>8527.3+C23</f>
        <v>9302.3</v>
      </c>
      <c r="D6" s="45">
        <v>5947.75</v>
      </c>
      <c r="E6" s="45">
        <f>2579.55+E23</f>
        <v>3354.55</v>
      </c>
    </row>
    <row r="7" ht="20" customHeight="1" spans="1:5">
      <c r="A7" s="49" t="s">
        <v>38</v>
      </c>
      <c r="B7" s="55" t="s">
        <v>216</v>
      </c>
      <c r="C7" s="47">
        <v>7060.79</v>
      </c>
      <c r="D7" s="47">
        <v>4481.24</v>
      </c>
      <c r="E7" s="47">
        <v>2579.55</v>
      </c>
    </row>
    <row r="8" ht="20" customHeight="1" spans="1:5">
      <c r="A8" s="46" t="s">
        <v>39</v>
      </c>
      <c r="B8" s="56" t="s">
        <v>40</v>
      </c>
      <c r="C8" s="47">
        <v>7060.79</v>
      </c>
      <c r="D8" s="47">
        <v>4481.24</v>
      </c>
      <c r="E8" s="47">
        <v>2579.55</v>
      </c>
    </row>
    <row r="9" ht="20" customHeight="1" spans="1:5">
      <c r="A9" s="46" t="s">
        <v>41</v>
      </c>
      <c r="B9" s="56" t="s">
        <v>42</v>
      </c>
      <c r="C9" s="47">
        <v>7059.79</v>
      </c>
      <c r="D9" s="47">
        <v>4481.24</v>
      </c>
      <c r="E9" s="47">
        <v>2578.55</v>
      </c>
    </row>
    <row r="10" ht="20" customHeight="1" spans="1:5">
      <c r="A10" s="46" t="s">
        <v>43</v>
      </c>
      <c r="B10" s="56" t="s">
        <v>44</v>
      </c>
      <c r="C10" s="47">
        <v>1</v>
      </c>
      <c r="D10" s="47"/>
      <c r="E10" s="47">
        <v>1</v>
      </c>
    </row>
    <row r="11" ht="20" customHeight="1" spans="1:5">
      <c r="A11" s="46" t="s">
        <v>45</v>
      </c>
      <c r="B11" s="56" t="s">
        <v>217</v>
      </c>
      <c r="C11" s="47">
        <v>763.33</v>
      </c>
      <c r="D11" s="47">
        <v>763.33</v>
      </c>
      <c r="E11" s="47"/>
    </row>
    <row r="12" ht="20" customHeight="1" spans="1:5">
      <c r="A12" s="49" t="s">
        <v>46</v>
      </c>
      <c r="B12" s="55" t="s">
        <v>47</v>
      </c>
      <c r="C12" s="47">
        <v>763.33</v>
      </c>
      <c r="D12" s="47">
        <v>763.33</v>
      </c>
      <c r="E12" s="47"/>
    </row>
    <row r="13" ht="20" customHeight="1" spans="1:5">
      <c r="A13" s="46" t="s">
        <v>48</v>
      </c>
      <c r="B13" s="56" t="s">
        <v>49</v>
      </c>
      <c r="C13" s="47">
        <v>508.89</v>
      </c>
      <c r="D13" s="47">
        <v>508.89</v>
      </c>
      <c r="E13" s="47"/>
    </row>
    <row r="14" ht="20" customHeight="1" spans="1:5">
      <c r="A14" s="46" t="s">
        <v>50</v>
      </c>
      <c r="B14" s="56" t="s">
        <v>51</v>
      </c>
      <c r="C14" s="47">
        <v>254.44</v>
      </c>
      <c r="D14" s="47">
        <v>254.44</v>
      </c>
      <c r="E14" s="47"/>
    </row>
    <row r="15" ht="20" customHeight="1" spans="1:5">
      <c r="A15" s="46" t="s">
        <v>52</v>
      </c>
      <c r="B15" s="56" t="s">
        <v>218</v>
      </c>
      <c r="C15" s="47">
        <v>215.26</v>
      </c>
      <c r="D15" s="47">
        <v>215.26</v>
      </c>
      <c r="E15" s="47"/>
    </row>
    <row r="16" ht="20" customHeight="1" spans="1:5">
      <c r="A16" s="49" t="s">
        <v>53</v>
      </c>
      <c r="B16" s="55" t="s">
        <v>54</v>
      </c>
      <c r="C16" s="47">
        <v>215.26</v>
      </c>
      <c r="D16" s="47">
        <v>215.26</v>
      </c>
      <c r="E16" s="47"/>
    </row>
    <row r="17" ht="20" customHeight="1" spans="1:5">
      <c r="A17" s="46" t="s">
        <v>55</v>
      </c>
      <c r="B17" s="56" t="s">
        <v>56</v>
      </c>
      <c r="C17" s="47">
        <v>182.97</v>
      </c>
      <c r="D17" s="47">
        <v>182.97</v>
      </c>
      <c r="E17" s="47"/>
    </row>
    <row r="18" ht="20" customHeight="1" spans="1:5">
      <c r="A18" s="46" t="s">
        <v>57</v>
      </c>
      <c r="B18" s="56" t="s">
        <v>58</v>
      </c>
      <c r="C18" s="47">
        <v>32.29</v>
      </c>
      <c r="D18" s="47">
        <v>32.29</v>
      </c>
      <c r="E18" s="47"/>
    </row>
    <row r="19" ht="20" customHeight="1" spans="1:5">
      <c r="A19" s="46" t="s">
        <v>59</v>
      </c>
      <c r="B19" s="56" t="s">
        <v>219</v>
      </c>
      <c r="C19" s="47">
        <v>487.92</v>
      </c>
      <c r="D19" s="47">
        <v>487.92</v>
      </c>
      <c r="E19" s="47"/>
    </row>
    <row r="20" ht="20" customHeight="1" spans="1:5">
      <c r="A20" s="49" t="s">
        <v>60</v>
      </c>
      <c r="B20" s="55" t="s">
        <v>61</v>
      </c>
      <c r="C20" s="47">
        <v>487.92</v>
      </c>
      <c r="D20" s="47">
        <v>487.92</v>
      </c>
      <c r="E20" s="47"/>
    </row>
    <row r="21" ht="20" customHeight="1" spans="1:5">
      <c r="A21" s="46" t="s">
        <v>62</v>
      </c>
      <c r="B21" s="56" t="s">
        <v>63</v>
      </c>
      <c r="C21" s="47">
        <v>449.41</v>
      </c>
      <c r="D21" s="47">
        <v>449.41</v>
      </c>
      <c r="E21" s="47"/>
    </row>
    <row r="22" ht="20" customHeight="1" spans="1:5">
      <c r="A22" s="46" t="s">
        <v>64</v>
      </c>
      <c r="B22" s="56" t="s">
        <v>65</v>
      </c>
      <c r="C22" s="47">
        <v>38.51</v>
      </c>
      <c r="D22" s="47">
        <v>38.51</v>
      </c>
      <c r="E22" s="47"/>
    </row>
    <row r="23" ht="20" customHeight="1" spans="1:5">
      <c r="A23" s="49">
        <v>212</v>
      </c>
      <c r="B23" s="57" t="s">
        <v>20</v>
      </c>
      <c r="C23" s="47">
        <v>775</v>
      </c>
      <c r="D23" s="47"/>
      <c r="E23" s="47">
        <v>775</v>
      </c>
    </row>
    <row r="24" ht="20" customHeight="1" spans="1:5">
      <c r="A24" s="46" t="s">
        <v>169</v>
      </c>
      <c r="B24" s="58" t="s">
        <v>220</v>
      </c>
      <c r="C24" s="47">
        <v>775</v>
      </c>
      <c r="D24" s="47"/>
      <c r="E24" s="47">
        <v>775</v>
      </c>
    </row>
    <row r="25" ht="20" customHeight="1" spans="1:5">
      <c r="A25" s="46" t="s">
        <v>171</v>
      </c>
      <c r="B25" s="58" t="s">
        <v>221</v>
      </c>
      <c r="C25" s="47">
        <v>775</v>
      </c>
      <c r="D25" s="47"/>
      <c r="E25" s="47">
        <v>775</v>
      </c>
    </row>
  </sheetData>
  <mergeCells count="2">
    <mergeCell ref="A6:B6"/>
    <mergeCell ref="A2:E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王滴滴</cp:lastModifiedBy>
  <dcterms:created xsi:type="dcterms:W3CDTF">2024-02-20T00:28:00Z</dcterms:created>
  <dcterms:modified xsi:type="dcterms:W3CDTF">2025-01-23T07:05:14Z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4FD6F45FC6B84B78A8C68743E5EBB447</vt:lpwstr>
  </property>
  <property fmtid="{D5CDD505-2E9C-101B-9397-08002B2CF9AE}" pid="3" name="KSOProductBuildVer">
    <vt:lpwstr>2052-12.1.0.19302</vt:lpwstr>
  </property>
</Properties>
</file>