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bookViews>
  <sheets>
    <sheet name="附表1" sheetId="2" r:id="rId1"/>
    <sheet name="附表2" sheetId="3" r:id="rId2"/>
    <sheet name="附表3" sheetId="4" r:id="rId3"/>
    <sheet name="附表4" sheetId="5" r:id="rId4"/>
    <sheet name="附表5" sheetId="6" r:id="rId5"/>
    <sheet name="附表6" sheetId="7" r:id="rId6"/>
    <sheet name="附表7" sheetId="8" r:id="rId7"/>
    <sheet name="附表8" sheetId="9" r:id="rId8"/>
    <sheet name="附表9" sheetId="10" r:id="rId9"/>
    <sheet name="附表10" sheetId="11" r:id="rId10"/>
    <sheet name="附表11" sheetId="12" r:id="rId11"/>
    <sheet name="附表12" sheetId="13" r:id="rId12"/>
    <sheet name="附表13" sheetId="15" r:id="rId13"/>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<sst xmlns="http://schemas.openxmlformats.org/spreadsheetml/2006/main" count="472" uniqueCount="298">
  <si>
    <t>附表1</t>
  </si>
  <si>
    <t>2025年重庆市九龙坡区巴国城小学校财政拨款收支总表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</si>
  <si>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</si>
  <si>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</si>
  <si>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</si>
  <si>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</si>
  <si>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</si>
  <si>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</si>
  <si>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</si>
  <si>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</si>
  <si>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</si>
  <si>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</si>
  <si>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</si>
  <si>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</si>
  <si>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</si>
  <si>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</si>
  <si>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</si>
  <si>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</si>
  <si>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</si>
  <si>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</si>
  <si>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</si>
  <si>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</si>
  <si>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</si>
  <si>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</si>
  <si>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</si>
  <si>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</si>
  <si>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</si>
  <si>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附表2</t>
  </si>
  <si>
    <t>2025年重庆市九龙坡区巴国城小学校一般公共预算财政拨款支出预算表</t>
  </si>
  <si>
    <t>功能分类科目</t>
  </si>
  <si>
    <t>2025年预算数</t>
  </si>
  <si>
    <t xml:space="preserve"> 科目编码</t>
  </si>
  <si>
    <t>科目名称</t>
  </si>
  <si>
    <t>小计</t>
  </si>
  <si>
    <t xml:space="preserve">基本支出 </t>
  </si>
  <si>
    <t xml:space="preserve">项目支出 </t>
  </si>
  <si>
    <t>205</t>
  </si>
  <si>
    <r>
      <rPr>
        <sz val="10"/>
        <rFont val="方正仿宋_GBK"/>
        <charset val="134"/>
      </rPr>
      <t> 20502</t>
    </r>
  </si>
  <si>
    <r>
      <rPr>
        <sz val="10"/>
        <rFont val="方正仿宋_GBK"/>
        <charset val="134"/>
      </rPr>
      <t> 普通教育</t>
    </r>
  </si>
  <si>
    <r>
      <rPr>
        <sz val="10"/>
        <rFont val="方正仿宋_GBK"/>
        <charset val="134"/>
      </rPr>
      <t>  2050202</t>
    </r>
  </si>
  <si>
    <r>
      <rPr>
        <sz val="10"/>
        <rFont val="方正仿宋_GBK"/>
        <charset val="134"/>
      </rPr>
      <t>  小学教育</t>
    </r>
  </si>
  <si>
    <r>
      <rPr>
        <sz val="10"/>
        <rFont val="方正仿宋_GBK"/>
        <charset val="134"/>
      </rPr>
      <t> 20509</t>
    </r>
  </si>
  <si>
    <r>
      <rPr>
        <sz val="10"/>
        <rFont val="方正仿宋_GBK"/>
        <charset val="134"/>
      </rPr>
      <t> 教育费附加安排的支出</t>
    </r>
  </si>
  <si>
    <r>
      <rPr>
        <sz val="10"/>
        <rFont val="方正仿宋_GBK"/>
        <charset val="134"/>
      </rPr>
      <t>  2050904</t>
    </r>
  </si>
  <si>
    <r>
      <rPr>
        <sz val="10"/>
        <rFont val="方正仿宋_GBK"/>
        <charset val="134"/>
      </rPr>
      <t>  城市中小学教学设施</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</si>
  <si>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</si>
  <si>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</si>
  <si>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</si>
  <si>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</si>
  <si>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</si>
  <si>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</si>
  <si>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</si>
  <si>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</si>
  <si>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</si>
  <si>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</si>
  <si>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</si>
  <si>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</si>
  <si>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</si>
  <si>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</si>
  <si>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</si>
  <si>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</si>
  <si>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</si>
  <si>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</si>
  <si>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</si>
  <si>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2210203</t>
    </r>
  </si>
  <si>
    <r>
      <rPr>
        <sz val="10"/>
        <rFont val="方正仿宋_GBK"/>
        <charset val="134"/>
      </rPr>
      <t>  购房补贴</t>
    </r>
  </si>
  <si>
    <t>附表3</t>
  </si>
  <si>
    <t>2025年重庆市九龙坡区巴国城小学校一般公共预算财政拨款基本支出预算表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</si>
  <si>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</si>
  <si>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</si>
  <si>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</si>
  <si>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</si>
  <si>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</si>
  <si>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</si>
  <si>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</si>
  <si>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</si>
  <si>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</si>
  <si>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</si>
  <si>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</si>
  <si>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</si>
  <si>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</si>
  <si>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</si>
  <si>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</si>
  <si>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</si>
  <si>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</si>
  <si>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</si>
  <si>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</si>
  <si>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</si>
  <si>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</si>
  <si>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</si>
  <si>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</si>
  <si>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</si>
  <si>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</si>
  <si>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</si>
  <si>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</si>
  <si>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</si>
  <si>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</si>
  <si>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</si>
  <si>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</si>
  <si>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</si>
  <si>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</si>
  <si>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</si>
  <si>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</si>
  <si>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</si>
  <si>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</si>
  <si>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附表4</t>
  </si>
  <si>
    <t>（政府预算支出经济分类科目）</t>
  </si>
  <si>
    <t>政府预算经济科目</t>
  </si>
  <si>
    <t>基本支出</t>
  </si>
  <si>
    <t>505</t>
  </si>
  <si>
    <t>对事业单位经常性补助</t>
  </si>
  <si>
    <r>
      <rPr>
        <sz val="12"/>
        <rFont val="方正仿宋_GBK"/>
        <charset val="134"/>
      </rPr>
      <t> 50501</t>
    </r>
  </si>
  <si>
    <r>
      <rPr>
        <sz val="12"/>
        <rFont val="方正仿宋_GBK"/>
        <charset val="134"/>
      </rPr>
      <t> 工资福利支出</t>
    </r>
  </si>
  <si>
    <r>
      <rPr>
        <sz val="12"/>
        <rFont val="方正仿宋_GBK"/>
        <charset val="134"/>
      </rPr>
      <t> 50502</t>
    </r>
  </si>
  <si>
    <r>
      <rPr>
        <sz val="12"/>
        <rFont val="方正仿宋_GBK"/>
        <charset val="134"/>
      </rPr>
      <t> 商品和服务支出</t>
    </r>
  </si>
  <si>
    <t>附表5</t>
  </si>
  <si>
    <t>2025年重庆市九龙坡区巴国城小学校一般公共预算“三公”经费支出表</t>
  </si>
  <si>
    <t>因公出国（境）费</t>
  </si>
  <si>
    <t>公务用车购置及运行费</t>
  </si>
  <si>
    <t>公务接待费</t>
  </si>
  <si>
    <t>公务用车购置费</t>
  </si>
  <si>
    <t>公务用车运行费</t>
  </si>
  <si>
    <t>附表6</t>
  </si>
  <si>
    <t>2025年重庆市九龙坡区巴国城小学校政府性基金预算支出表</t>
  </si>
  <si>
    <t>本年政府性基金预算财政拨款支出</t>
  </si>
  <si>
    <r>
      <rPr>
        <sz val="10"/>
        <rFont val="方正仿宋_GBK"/>
        <charset val="134"/>
      </rPr>
      <t> </t>
    </r>
  </si>
  <si>
    <r>
      <rPr>
        <sz val="10"/>
        <rFont val="方正仿宋_GBK"/>
        <charset val="134"/>
      </rPr>
      <t>  </t>
    </r>
  </si>
  <si>
    <t>附表7</t>
  </si>
  <si>
    <t>2025年重庆市九龙坡区巴国城小学校部门收支总表</t>
  </si>
  <si>
    <t>11</t>
  </si>
  <si>
    <t>财政专户管理资金</t>
  </si>
  <si>
    <t>事业收入资金</t>
  </si>
  <si>
    <t>上级补助收入资金</t>
  </si>
  <si>
    <t xml:space="preserve">附属单位上缴收入资金 </t>
  </si>
  <si>
    <t>事业单位经营收入资金</t>
  </si>
  <si>
    <t xml:space="preserve">其他收入资金 </t>
  </si>
  <si>
    <t>附表8</t>
  </si>
  <si>
    <t>2025年重庆市九龙坡区巴国城小学校部门收入总表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</si>
  <si>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</si>
  <si>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</si>
  <si>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</si>
  <si>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</si>
  <si>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</si>
  <si>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</si>
  <si>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</si>
  <si>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</si>
  <si>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</si>
  <si>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</si>
  <si>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20502</t>
    </r>
  </si>
  <si>
    <r>
      <rPr>
        <sz val="9"/>
        <rFont val="方正仿宋_GBK"/>
        <charset val="134"/>
      </rPr>
      <t> 普通教育</t>
    </r>
  </si>
  <si>
    <r>
      <rPr>
        <sz val="9"/>
        <rFont val="方正仿宋_GBK"/>
        <charset val="134"/>
      </rPr>
      <t>  2050202</t>
    </r>
  </si>
  <si>
    <r>
      <rPr>
        <sz val="9"/>
        <rFont val="方正仿宋_GBK"/>
        <charset val="134"/>
      </rPr>
      <t>  小学教育</t>
    </r>
  </si>
  <si>
    <r>
      <rPr>
        <sz val="9"/>
        <rFont val="方正仿宋_GBK"/>
        <charset val="134"/>
      </rPr>
      <t> 20509</t>
    </r>
  </si>
  <si>
    <r>
      <rPr>
        <sz val="9"/>
        <rFont val="方正仿宋_GBK"/>
        <charset val="134"/>
      </rPr>
      <t> 教育费附加安排的支出</t>
    </r>
  </si>
  <si>
    <r>
      <rPr>
        <sz val="9"/>
        <rFont val="方正仿宋_GBK"/>
        <charset val="134"/>
      </rPr>
      <t>  2050904</t>
    </r>
  </si>
  <si>
    <r>
      <rPr>
        <sz val="9"/>
        <rFont val="方正仿宋_GBK"/>
        <charset val="134"/>
      </rPr>
      <t>  城市中小学教学设施</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</si>
  <si>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</si>
  <si>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</si>
  <si>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</si>
  <si>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</si>
  <si>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</si>
  <si>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</si>
  <si>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</si>
  <si>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</si>
  <si>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</si>
  <si>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</si>
  <si>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</si>
  <si>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</si>
  <si>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</si>
  <si>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</si>
  <si>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</si>
  <si>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</si>
  <si>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2210203</t>
    </r>
  </si>
  <si>
    <r>
      <rPr>
        <sz val="9"/>
        <rFont val="方正仿宋_GBK"/>
        <charset val="134"/>
      </rPr>
      <t>  购房补贴</t>
    </r>
  </si>
  <si>
    <t>附表9</t>
  </si>
  <si>
    <t>2025年重庆市九龙坡区巴国城小学校部门支出总表</t>
  </si>
  <si>
    <t>项目支出</t>
  </si>
  <si>
    <r>
      <rPr>
        <sz val="12"/>
        <rFont val="方正仿宋_GBK"/>
        <charset val="134"/>
      </rPr>
      <t> 20502</t>
    </r>
  </si>
  <si>
    <r>
      <rPr>
        <sz val="12"/>
        <rFont val="方正仿宋_GBK"/>
        <charset val="134"/>
      </rPr>
      <t> 普通教育</t>
    </r>
  </si>
  <si>
    <r>
      <rPr>
        <sz val="12"/>
        <rFont val="方正仿宋_GBK"/>
        <charset val="134"/>
      </rPr>
      <t>  2050202</t>
    </r>
  </si>
  <si>
    <r>
      <rPr>
        <sz val="12"/>
        <rFont val="方正仿宋_GBK"/>
        <charset val="134"/>
      </rPr>
      <t>  小学教育</t>
    </r>
  </si>
  <si>
    <r>
      <rPr>
        <sz val="12"/>
        <rFont val="方正仿宋_GBK"/>
        <charset val="134"/>
      </rPr>
      <t> 20509</t>
    </r>
  </si>
  <si>
    <r>
      <rPr>
        <sz val="12"/>
        <rFont val="方正仿宋_GBK"/>
        <charset val="134"/>
      </rPr>
      <t> 教育费附加安排的支出</t>
    </r>
  </si>
  <si>
    <r>
      <rPr>
        <sz val="12"/>
        <rFont val="方正仿宋_GBK"/>
        <charset val="134"/>
      </rPr>
      <t>  2050904</t>
    </r>
  </si>
  <si>
    <r>
      <rPr>
        <sz val="12"/>
        <rFont val="方正仿宋_GBK"/>
        <charset val="134"/>
      </rPr>
      <t>  城市中小学教学设施</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</si>
  <si>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</si>
  <si>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</si>
  <si>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</si>
  <si>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</si>
  <si>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</si>
  <si>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</si>
  <si>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</si>
  <si>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</si>
  <si>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</si>
  <si>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</si>
  <si>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</si>
  <si>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</si>
  <si>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</si>
  <si>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</si>
  <si>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</si>
  <si>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</si>
  <si>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2210203</t>
    </r>
  </si>
  <si>
    <r>
      <rPr>
        <sz val="12"/>
        <rFont val="方正仿宋_GBK"/>
        <charset val="134"/>
      </rPr>
      <t>  购房补贴</t>
    </r>
  </si>
  <si>
    <t>附表10</t>
  </si>
  <si>
    <t>2025年重庆市九龙坡区巴国城小学校
一般公共预算财政拨款项目支出预算表</t>
  </si>
  <si>
    <t>310</t>
  </si>
  <si>
    <t>资本性支出</t>
  </si>
  <si>
    <t>31002</t>
  </si>
  <si>
    <t>办公设备购置</t>
  </si>
  <si>
    <t>其他资本性支出</t>
  </si>
  <si>
    <t>附表11</t>
  </si>
  <si>
    <t>2025年重庆市九龙坡区巴国城小学校一般公共预算财政拨款项目支出预算表</t>
  </si>
  <si>
    <t>506</t>
  </si>
  <si>
    <t>对事业单位资本性补助</t>
  </si>
  <si>
    <r>
      <rPr>
        <sz val="12"/>
        <rFont val="方正仿宋_GBK"/>
        <charset val="134"/>
      </rPr>
      <t> 50601</t>
    </r>
  </si>
  <si>
    <r>
      <rPr>
        <sz val="12"/>
        <rFont val="方正仿宋_GBK"/>
        <charset val="134"/>
      </rPr>
      <t> 资本性支出</t>
    </r>
  </si>
  <si>
    <t>附表12</t>
  </si>
  <si>
    <t>2025年重庆市九龙坡区巴国城小学校政府采购明细表</t>
  </si>
  <si>
    <t>金额单位：万元</t>
  </si>
  <si>
    <t>部门单位</t>
  </si>
  <si>
    <t>项目编码</t>
  </si>
  <si>
    <t>项目名称</t>
  </si>
  <si>
    <t>功能科目</t>
  </si>
  <si>
    <t>政府经济科目</t>
  </si>
  <si>
    <t>部门经济科目</t>
  </si>
  <si>
    <t>是否政府采购</t>
  </si>
  <si>
    <t>项目状态</t>
  </si>
  <si>
    <t>单位资金</t>
  </si>
  <si>
    <t>一般债券</t>
  </si>
  <si>
    <t>外国政府和国际组织贷款</t>
  </si>
  <si>
    <t>外国政府和国际组织赠款</t>
  </si>
  <si>
    <t>专项债券</t>
  </si>
  <si>
    <t>附属单位上缴收入资金</t>
  </si>
  <si>
    <t>其他收入资金</t>
  </si>
  <si>
    <t>合计：</t>
  </si>
  <si>
    <t xml:space="preserve"> </t>
  </si>
  <si>
    <t>250-重庆市九龙坡区教育委员会</t>
  </si>
  <si>
    <r>
      <rPr>
        <sz val="10"/>
        <color rgb="FF000000"/>
        <rFont val="Dialog.plain"/>
        <charset val="134"/>
      </rPr>
      <t>  </t>
    </r>
    <r>
      <rPr>
        <sz val="10"/>
        <color rgb="FF000000"/>
        <rFont val="方正仿宋_GBK"/>
        <charset val="134"/>
      </rPr>
      <t>250106-重庆市九龙坡区巴国城小学校</t>
    </r>
  </si>
  <si>
    <r>
      <rPr>
        <sz val="10"/>
        <color rgb="FF000000"/>
        <rFont val="Dialog.plain"/>
        <charset val="134"/>
      </rPr>
      <t>   </t>
    </r>
    <r>
      <rPr>
        <sz val="10"/>
        <color rgb="FF000000"/>
        <rFont val="方正仿宋_GBK"/>
        <charset val="134"/>
      </rPr>
      <t>250106-重庆市九龙坡区巴国城小学校</t>
    </r>
  </si>
  <si>
    <t>50010722T000000158146</t>
  </si>
  <si>
    <t>学校设备购置专项经费</t>
  </si>
  <si>
    <t>2050904-城市中小学教学设施</t>
  </si>
  <si>
    <t>50601-资本性支出</t>
  </si>
  <si>
    <t>31002-办公设备购置</t>
  </si>
  <si>
    <t>是</t>
  </si>
  <si>
    <t>预算局确认已审</t>
  </si>
  <si>
    <t>附表13</t>
  </si>
  <si>
    <t>2025年重庆市九龙坡区巴国城小学校项目绩效目标表</t>
  </si>
  <si>
    <t>单位信息：</t>
  </si>
  <si>
    <t>250106-重庆市九龙坡区巴国城小学校</t>
  </si>
  <si>
    <t>项目名称：</t>
  </si>
  <si>
    <t>职能职责与活动：</t>
  </si>
  <si>
    <t>0603-教育设备购置/01-教育设备购置</t>
  </si>
  <si>
    <t>主管部门：</t>
  </si>
  <si>
    <t>项目经办人：</t>
  </si>
  <si>
    <t>项目总额：</t>
  </si>
  <si>
    <t xml:space="preserve">540
</t>
  </si>
  <si>
    <t>预算执行率权重(%)：</t>
  </si>
  <si>
    <t>项目经办人电话：</t>
  </si>
  <si>
    <t>其中：</t>
  </si>
  <si>
    <t>财政资金：</t>
  </si>
  <si>
    <t>整体目标：</t>
  </si>
  <si>
    <t xml:space="preserve">保障巴国城配套小学新建项目设备采购支出，确保巴国城小学新建项目顺利进行，解决入学矛盾，保障学校基本办学条件。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</si>
  <si>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</si>
  <si>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</si>
  <si>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</si>
  <si>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</si>
  <si>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</si>
  <si>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</si>
  <si>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</si>
  <si>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</si>
  <si>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</si>
  <si>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</si>
  <si>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</si>
  <si>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</si>
  <si>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</si>
  <si>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</si>
  <si>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</si>
  <si>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时效指标</t>
  </si>
  <si>
    <t>拨款时间</t>
  </si>
  <si>
    <t>≥</t>
  </si>
  <si>
    <t>年</t>
  </si>
  <si>
    <t>20</t>
  </si>
  <si>
    <t>数量指标</t>
  </si>
  <si>
    <t>新建小学数量</t>
  </si>
  <si>
    <t>所</t>
  </si>
  <si>
    <t>10</t>
  </si>
  <si>
    <t>效益指标</t>
  </si>
  <si>
    <t>社会效益</t>
  </si>
  <si>
    <t>受益学生数</t>
  </si>
  <si>
    <t>人</t>
  </si>
  <si>
    <t>15</t>
  </si>
  <si>
    <t>受益学校数</t>
  </si>
  <si>
    <t>满意度指标</t>
  </si>
  <si>
    <t>义务教育社会认可度jlp</t>
  </si>
  <si>
    <t>%</t>
  </si>
  <si>
    <t>学校净用地</t>
  </si>
  <si>
    <t>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</si>
</sst>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indexed="8"/>
      <name val="宋体"/>
      <charset val="1"/>
      <scheme val="minor"/>
    </font>
    <font>
      <sz val="9"/>
      <color theme="1"/>
      <name val="宋体"/>
      <charset val="134"/>
      <scheme val="minor"/>
    </font>
    <font>
      <sz val="12"/>
      <color theme="1"/>
      <name val="方正仿宋_GBK"/>
      <charset val="134"/>
    </font>
    <font>
      <sz val="9"/>
      <name val="SimSun"/>
      <charset val="134"/>
    </font>
    <font>
      <sz val="14"/>
      <color rgb="FF000000"/>
      <name val="方正楷体_GBK"/>
      <charset val="134"/>
    </font>
    <font>
      <sz val="18"/>
      <color theme="1"/>
      <name val="方正小标宋_GBK"/>
      <charset val="134"/>
    </font>
    <font>
      <sz val="12"/>
      <color theme="1"/>
      <name val="方正小标宋_GBK"/>
      <charset val="134"/>
    </font>
    <font>
      <b/>
      <sz val="12"/>
      <color theme="1"/>
      <name val="方正仿宋_GBK"/>
      <charset val="134"/>
    </font>
    <font>
      <b/>
      <sz val="10"/>
      <color theme="1"/>
      <name val="方正仿宋_GBK"/>
      <charset val="134"/>
    </font>
    <font>
      <sz val="10"/>
      <color indexed="8"/>
      <name val="方正仿宋_GBK"/>
      <charset val="1"/>
    </font>
    <font>
      <sz val="18"/>
      <color rgb="FF000000"/>
      <name val="方正小标宋_GBK"/>
      <charset val="134"/>
    </font>
    <font>
      <sz val="10"/>
      <color rgb="FF000000"/>
      <name val="方正仿宋_GBK"/>
      <charset val="134"/>
    </font>
    <font>
      <sz val="10"/>
      <color rgb="FF000000"/>
      <name val="Dialog.plain"/>
      <charset val="134"/>
    </font>
    <font>
      <sz val="17"/>
      <color rgb="FF000000"/>
      <name val="方正小标宋_GBK"/>
      <charset val="134"/>
    </font>
    <font>
      <sz val="12"/>
      <color rgb="FF000000"/>
      <name val="方正楷体_GBK"/>
      <charset val="134"/>
    </font>
    <font>
      <sz val="12"/>
      <color rgb="FF000000"/>
      <name val="方正仿宋_GBK"/>
      <charset val="134"/>
    </font>
    <font>
      <sz val="14"/>
      <color rgb="FF000000"/>
      <name val="方正大黑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Times New Roman"/>
      <charset val="134"/>
    </font>
    <font>
      <sz val="9"/>
      <color rgb="FF000000"/>
      <name val="SimSun"/>
      <charset val="134"/>
    </font>
    <font>
      <sz val="10"/>
      <color rgb="FF000000"/>
      <name val="方正楷体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sz val="14"/>
      <name val="方正楷体_GBK"/>
      <charset val="134"/>
    </font>
    <font>
      <sz val="15"/>
      <color rgb="FF000000"/>
      <name val="方正小标宋_GBK"/>
      <charset val="134"/>
    </font>
    <font>
      <b/>
      <sz val="14"/>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仿宋_GBK"/>
      <charset val="134"/>
    </font>
    <font>
      <sz val="12"/>
      <name val="方正仿宋_GBK"/>
      <charset val="134"/>
    </font>
    <font>
      <sz val="1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2" borderId="3"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4" applyNumberFormat="0" applyFill="0" applyAlignment="0" applyProtection="0">
      <alignment vertical="center"/>
    </xf>
    <xf numFmtId="0" fontId="43" fillId="0" borderId="4" applyNumberFormat="0" applyFill="0" applyAlignment="0" applyProtection="0">
      <alignment vertical="center"/>
    </xf>
    <xf numFmtId="0" fontId="44" fillId="0" borderId="5" applyNumberFormat="0" applyFill="0" applyAlignment="0" applyProtection="0">
      <alignment vertical="center"/>
    </xf>
    <xf numFmtId="0" fontId="44" fillId="0" borderId="0" applyNumberFormat="0" applyFill="0" applyBorder="0" applyAlignment="0" applyProtection="0">
      <alignment vertical="center"/>
    </xf>
    <xf numFmtId="0" fontId="45" fillId="3" borderId="6" applyNumberFormat="0" applyAlignment="0" applyProtection="0">
      <alignment vertical="center"/>
    </xf>
    <xf numFmtId="0" fontId="46" fillId="4" borderId="7" applyNumberFormat="0" applyAlignment="0" applyProtection="0">
      <alignment vertical="center"/>
    </xf>
    <xf numFmtId="0" fontId="47" fillId="4" borderId="6" applyNumberFormat="0" applyAlignment="0" applyProtection="0">
      <alignment vertical="center"/>
    </xf>
    <xf numFmtId="0" fontId="48" fillId="5" borderId="8" applyNumberFormat="0" applyAlignment="0" applyProtection="0">
      <alignment vertical="center"/>
    </xf>
    <xf numFmtId="0" fontId="49" fillId="0" borderId="9" applyNumberFormat="0" applyFill="0" applyAlignment="0" applyProtection="0">
      <alignment vertical="center"/>
    </xf>
    <xf numFmtId="0" fontId="50" fillId="0" borderId="10"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cellStyleXfs>
  <cellXfs count="79">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2" fillId="0" borderId="1" xfId="0" applyFont="1" applyFill="1" applyBorder="1" applyAlignment="1">
      <alignment horizontal="left" vertical="center"/>
    </xf>
    <xf numFmtId="0" fontId="7"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7" fillId="0" borderId="1" xfId="0" applyFont="1" applyFill="1" applyBorder="1" applyAlignment="1">
      <alignment horizontal="right" vertical="center"/>
    </xf>
    <xf numFmtId="0" fontId="2" fillId="0" borderId="1" xfId="0" applyFont="1" applyFill="1" applyBorder="1" applyAlignment="1">
      <alignment horizontal="right" vertical="center" wrapText="1"/>
    </xf>
    <xf numFmtId="0" fontId="2" fillId="0" borderId="1" xfId="0" applyFont="1" applyFill="1" applyBorder="1" applyAlignment="1">
      <alignment horizontal="right" vertical="center"/>
    </xf>
    <xf numFmtId="0" fontId="9" fillId="0" borderId="0" xfId="0" applyFont="1">
      <alignment vertical="center"/>
    </xf>
    <xf numFmtId="0" fontId="10"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Border="1">
      <alignment vertical="center"/>
    </xf>
    <xf numFmtId="0" fontId="11" fillId="0" borderId="2" xfId="0" applyFont="1" applyBorder="1">
      <alignment vertical="center"/>
    </xf>
    <xf numFmtId="0" fontId="11" fillId="0" borderId="2" xfId="0" applyFont="1" applyBorder="1" applyAlignment="1">
      <alignment horizontal="left" vertical="center"/>
    </xf>
    <xf numFmtId="0" fontId="12" fillId="0" borderId="2" xfId="0" applyFont="1" applyBorder="1" applyAlignment="1">
      <alignment horizontal="left" vertical="center" wrapText="1"/>
    </xf>
    <xf numFmtId="0" fontId="11" fillId="0" borderId="2" xfId="0" applyFont="1" applyBorder="1" applyAlignment="1">
      <alignment horizontal="center" vertical="center"/>
    </xf>
    <xf numFmtId="4" fontId="11" fillId="0" borderId="2" xfId="0" applyNumberFormat="1" applyFont="1" applyBorder="1" applyAlignment="1">
      <alignment horizontal="right" vertical="center"/>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4" fontId="19" fillId="0" borderId="2" xfId="0" applyNumberFormat="1" applyFont="1" applyBorder="1" applyAlignment="1">
      <alignment horizontal="right" vertical="center" wrapText="1"/>
    </xf>
    <xf numFmtId="0" fontId="15" fillId="0" borderId="2" xfId="0" applyFont="1" applyBorder="1" applyAlignment="1">
      <alignment horizontal="left" vertical="center" wrapText="1"/>
    </xf>
    <xf numFmtId="4" fontId="20" fillId="0" borderId="2" xfId="0" applyNumberFormat="1" applyFont="1" applyBorder="1" applyAlignment="1">
      <alignment horizontal="right" vertical="center" wrapText="1"/>
    </xf>
    <xf numFmtId="0" fontId="15" fillId="0" borderId="2" xfId="0" applyFont="1" applyBorder="1" applyAlignment="1">
      <alignment horizontal="left" vertical="center"/>
    </xf>
    <xf numFmtId="0" fontId="21" fillId="0" borderId="0" xfId="0" applyFont="1" applyBorder="1" applyAlignment="1">
      <alignment horizontal="center" vertical="center" wrapText="1"/>
    </xf>
    <xf numFmtId="0" fontId="22" fillId="0" borderId="0" xfId="0" applyFont="1" applyBorder="1" applyAlignment="1">
      <alignment horizontal="right" vertical="center" wrapText="1"/>
    </xf>
    <xf numFmtId="0" fontId="15" fillId="0" borderId="2" xfId="0" applyFont="1" applyBorder="1">
      <alignment vertical="center"/>
    </xf>
    <xf numFmtId="0" fontId="15" fillId="0" borderId="2" xfId="0" applyFont="1" applyBorder="1" applyAlignment="1">
      <alignment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xf>
    <xf numFmtId="4" fontId="25" fillId="0" borderId="2" xfId="0" applyNumberFormat="1" applyFont="1" applyBorder="1" applyAlignment="1">
      <alignment horizontal="right" vertical="center"/>
    </xf>
    <xf numFmtId="0" fontId="26" fillId="0" borderId="2" xfId="0" applyFont="1" applyBorder="1" applyAlignment="1">
      <alignment horizontal="left" vertical="center"/>
    </xf>
    <xf numFmtId="0" fontId="26" fillId="0" borderId="2" xfId="0" applyFont="1" applyBorder="1">
      <alignment vertical="center"/>
    </xf>
    <xf numFmtId="4" fontId="27" fillId="0" borderId="2" xfId="0" applyNumberFormat="1" applyFont="1" applyBorder="1" applyAlignment="1">
      <alignment horizontal="right" vertical="center"/>
    </xf>
    <xf numFmtId="0" fontId="26" fillId="0" borderId="2" xfId="0" applyFont="1" applyBorder="1" applyAlignment="1">
      <alignment horizontal="left" vertical="center" wrapText="1"/>
    </xf>
    <xf numFmtId="0" fontId="26" fillId="0" borderId="2" xfId="0" applyFont="1" applyBorder="1" applyAlignment="1">
      <alignment vertical="center" wrapText="1"/>
    </xf>
    <xf numFmtId="0" fontId="22" fillId="0" borderId="0" xfId="0" applyFont="1" applyBorder="1" applyAlignment="1">
      <alignment horizontal="right" vertical="center"/>
    </xf>
    <xf numFmtId="0" fontId="28" fillId="0" borderId="0" xfId="0" applyFont="1" applyBorder="1" applyAlignment="1">
      <alignment horizontal="right"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4" fontId="20" fillId="0" borderId="2" xfId="0" applyNumberFormat="1" applyFont="1" applyBorder="1" applyAlignment="1">
      <alignment horizontal="right" vertical="center"/>
    </xf>
    <xf numFmtId="0" fontId="21" fillId="0" borderId="0" xfId="0" applyFont="1" applyBorder="1">
      <alignment vertical="center"/>
    </xf>
    <xf numFmtId="0" fontId="4" fillId="0" borderId="0" xfId="0" applyFont="1" applyBorder="1">
      <alignment vertical="center"/>
    </xf>
    <xf numFmtId="0" fontId="10" fillId="0" borderId="0" xfId="0" applyFont="1" applyBorder="1" applyAlignment="1">
      <alignment horizontal="center" vertical="center"/>
    </xf>
    <xf numFmtId="0" fontId="29" fillId="0" borderId="2" xfId="0" applyFont="1" applyBorder="1" applyAlignment="1">
      <alignment horizontal="center" vertical="center"/>
    </xf>
    <xf numFmtId="0" fontId="30" fillId="0" borderId="2" xfId="0" applyFont="1" applyBorder="1" applyAlignment="1">
      <alignment horizontal="center" vertical="center"/>
    </xf>
    <xf numFmtId="4" fontId="31" fillId="0" borderId="2" xfId="0" applyNumberFormat="1" applyFont="1" applyBorder="1" applyAlignment="1">
      <alignment horizontal="right" vertical="center"/>
    </xf>
    <xf numFmtId="4" fontId="32" fillId="0" borderId="2" xfId="0" applyNumberFormat="1" applyFont="1" applyBorder="1" applyAlignment="1">
      <alignment horizontal="right" vertic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33" fillId="0" borderId="0" xfId="0" applyFont="1" applyBorder="1" applyAlignment="1">
      <alignment vertical="center" wrapText="1"/>
    </xf>
    <xf numFmtId="0" fontId="34" fillId="0" borderId="0" xfId="0" applyFont="1" applyBorder="1" applyAlignment="1">
      <alignment horizontal="center" vertical="center" wrapText="1"/>
    </xf>
    <xf numFmtId="0" fontId="29" fillId="0" borderId="2" xfId="0" applyFont="1" applyBorder="1" applyAlignment="1">
      <alignment horizontal="center" vertical="center" wrapText="1"/>
    </xf>
    <xf numFmtId="4" fontId="32"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4" fillId="0" borderId="0" xfId="0" applyFont="1" applyBorder="1" applyAlignment="1">
      <alignment horizontal="left" vertical="center"/>
    </xf>
    <xf numFmtId="0" fontId="11" fillId="0" borderId="0" xfId="0" applyFont="1" applyBorder="1" applyAlignment="1">
      <alignment horizontal="center" vertical="center"/>
    </xf>
    <xf numFmtId="0" fontId="30" fillId="0" borderId="2" xfId="0" applyFont="1" applyBorder="1" applyAlignment="1">
      <alignment horizontal="center" vertical="center" wrapText="1"/>
    </xf>
    <xf numFmtId="4" fontId="32" fillId="0" borderId="2" xfId="0" applyNumberFormat="1" applyFont="1" applyBorder="1" applyAlignment="1">
      <alignment horizontal="right" vertical="center" wrapText="1"/>
    </xf>
    <xf numFmtId="0" fontId="14" fillId="0" borderId="0" xfId="0" applyFont="1" applyBorder="1" applyAlignment="1">
      <alignment vertical="center" wrapText="1"/>
    </xf>
    <xf numFmtId="4" fontId="19" fillId="0" borderId="2" xfId="0" applyNumberFormat="1" applyFont="1" applyBorder="1" applyAlignment="1">
      <alignment horizontal="right" vertical="center"/>
    </xf>
    <xf numFmtId="0" fontId="21" fillId="0" borderId="2" xfId="0" applyFont="1" applyBorder="1" applyAlignment="1">
      <alignment vertical="center" wrapText="1"/>
    </xf>
    <xf numFmtId="0" fontId="21" fillId="0" borderId="2" xfId="0"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workbookViewId="0">
      <selection activeCell="B3" sqref="B3:H3"/>
    </sheetView>
  </sheetViews>
  <sheetFormatPr defaultColWidth="10" defaultRowHeight="13.5" outlineLevelCol="7"/>
  <cols>
    <col min="1" max="1" width="0.275" customWidth="1"/>
    <col min="2" max="2" width="23.6083333333333"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75" customWidth="1"/>
  </cols>
  <sheetData>
    <row r="1" ht="23" customHeight="1" spans="1:2">
      <c r="A1" s="4"/>
      <c r="B1" s="5" t="s">
        <v>0</v>
      </c>
    </row>
    <row r="2" ht="16.35" customHeight="1"/>
    <row r="3" ht="40.5" customHeight="1" spans="2:8">
      <c r="B3" s="21" t="s">
        <v>1</v>
      </c>
      <c r="C3" s="21"/>
      <c r="D3" s="21"/>
      <c r="E3" s="21"/>
      <c r="F3" s="21"/>
      <c r="G3" s="21"/>
      <c r="H3" s="21"/>
    </row>
    <row r="4" ht="23.25" customHeight="1" spans="8:8">
      <c r="H4" s="53" t="s">
        <v>2</v>
      </c>
    </row>
    <row r="5" ht="43.1" customHeight="1" spans="2:8">
      <c r="B5" s="33" t="s">
        <v>3</v>
      </c>
      <c r="C5" s="33"/>
      <c r="D5" s="33" t="s">
        <v>4</v>
      </c>
      <c r="E5" s="33"/>
      <c r="F5" s="33"/>
      <c r="G5" s="33"/>
      <c r="H5" s="33"/>
    </row>
    <row r="6" ht="43.1" customHeight="1" spans="2:8">
      <c r="B6" s="54" t="s">
        <v>5</v>
      </c>
      <c r="C6" s="54" t="s">
        <v>6</v>
      </c>
      <c r="D6" s="54" t="s">
        <v>5</v>
      </c>
      <c r="E6" s="54" t="s">
        <v>7</v>
      </c>
      <c r="F6" s="33" t="s">
        <v>8</v>
      </c>
      <c r="G6" s="33" t="s">
        <v>9</v>
      </c>
      <c r="H6" s="33" t="s">
        <v>10</v>
      </c>
    </row>
    <row r="7" ht="24.15" customHeight="1" spans="2:8">
      <c r="B7" s="55" t="s">
        <v>11</v>
      </c>
      <c r="C7" s="76">
        <v>727.4</v>
      </c>
      <c r="D7" s="55" t="s">
        <v>12</v>
      </c>
      <c r="E7" s="76">
        <f>SUM(E8:E11)</f>
        <v>978.29</v>
      </c>
      <c r="F7" s="76">
        <f>SUM(F8:F11)</f>
        <v>978.29</v>
      </c>
      <c r="G7" s="76"/>
      <c r="H7" s="76"/>
    </row>
    <row r="8" ht="23.25" customHeight="1" spans="2:8">
      <c r="B8" s="41" t="s">
        <v>13</v>
      </c>
      <c r="C8" s="56">
        <v>727.4</v>
      </c>
      <c r="D8" s="41" t="s">
        <v>14</v>
      </c>
      <c r="E8" s="56">
        <f>F8</f>
        <v>927.63</v>
      </c>
      <c r="F8" s="56">
        <f>676.74+C14</f>
        <v>927.63</v>
      </c>
      <c r="G8" s="56"/>
      <c r="H8" s="56"/>
    </row>
    <row r="9" ht="23.25" customHeight="1" spans="2:8">
      <c r="B9" s="41" t="s">
        <v>15</v>
      </c>
      <c r="C9" s="56"/>
      <c r="D9" s="41" t="s">
        <v>16</v>
      </c>
      <c r="E9" s="56">
        <v>25.68</v>
      </c>
      <c r="F9" s="56">
        <v>25.68</v>
      </c>
      <c r="G9" s="56"/>
      <c r="H9" s="56"/>
    </row>
    <row r="10" ht="23.25" customHeight="1" spans="2:8">
      <c r="B10" s="41" t="s">
        <v>17</v>
      </c>
      <c r="C10" s="56"/>
      <c r="D10" s="41" t="s">
        <v>18</v>
      </c>
      <c r="E10" s="56">
        <v>7.15</v>
      </c>
      <c r="F10" s="56">
        <v>7.15</v>
      </c>
      <c r="G10" s="56"/>
      <c r="H10" s="56"/>
    </row>
    <row r="11" ht="23.25" customHeight="1" spans="2:8">
      <c r="B11" s="41"/>
      <c r="C11" s="56"/>
      <c r="D11" s="41" t="s">
        <v>19</v>
      </c>
      <c r="E11" s="56">
        <v>17.83</v>
      </c>
      <c r="F11" s="56">
        <v>17.83</v>
      </c>
      <c r="G11" s="56"/>
      <c r="H11" s="56"/>
    </row>
    <row r="12" ht="16.35" customHeight="1" spans="2:8">
      <c r="B12" s="77"/>
      <c r="C12" s="78"/>
      <c r="D12" s="77"/>
      <c r="E12" s="78"/>
      <c r="F12" s="78"/>
      <c r="G12" s="78"/>
      <c r="H12" s="78"/>
    </row>
    <row r="13" ht="22.4" customHeight="1" spans="2:8">
      <c r="B13" s="34" t="s">
        <v>20</v>
      </c>
      <c r="C13" s="76">
        <v>250.89</v>
      </c>
      <c r="D13" s="34" t="s">
        <v>21</v>
      </c>
      <c r="E13" s="78"/>
      <c r="F13" s="78"/>
      <c r="G13" s="78"/>
      <c r="H13" s="78"/>
    </row>
    <row r="14" ht="21.55" customHeight="1" spans="2:8">
      <c r="B14" s="42" t="s">
        <v>22</v>
      </c>
      <c r="C14" s="56">
        <v>250.89</v>
      </c>
      <c r="D14" s="77"/>
      <c r="E14" s="78"/>
      <c r="F14" s="78"/>
      <c r="G14" s="78"/>
      <c r="H14" s="78"/>
    </row>
    <row r="15" ht="20.7" customHeight="1" spans="2:8">
      <c r="B15" s="42" t="s">
        <v>23</v>
      </c>
      <c r="C15" s="78"/>
      <c r="D15" s="77"/>
      <c r="E15" s="78"/>
      <c r="F15" s="78"/>
      <c r="G15" s="78"/>
      <c r="H15" s="78"/>
    </row>
    <row r="16" ht="20.7" customHeight="1" spans="2:8">
      <c r="B16" s="42" t="s">
        <v>24</v>
      </c>
      <c r="C16" s="78"/>
      <c r="D16" s="77"/>
      <c r="E16" s="78"/>
      <c r="F16" s="78"/>
      <c r="G16" s="78"/>
      <c r="H16" s="78"/>
    </row>
    <row r="17" ht="16.35" customHeight="1" spans="2:8">
      <c r="B17" s="77"/>
      <c r="C17" s="78"/>
      <c r="D17" s="77"/>
      <c r="E17" s="78"/>
      <c r="F17" s="78"/>
      <c r="G17" s="78"/>
      <c r="H17" s="78"/>
    </row>
    <row r="18" ht="24.15" customHeight="1" spans="2:8">
      <c r="B18" s="55" t="s">
        <v>25</v>
      </c>
      <c r="C18" s="76">
        <f>C7+C13</f>
        <v>978.29</v>
      </c>
      <c r="D18" s="55" t="s">
        <v>26</v>
      </c>
      <c r="E18" s="76">
        <f>E7</f>
        <v>978.29</v>
      </c>
      <c r="F18" s="76">
        <f>F7</f>
        <v>978.29</v>
      </c>
      <c r="G18" s="76"/>
      <c r="H18" s="76"/>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4" sqref="B4:D4"/>
    </sheetView>
  </sheetViews>
  <sheetFormatPr defaultColWidth="10" defaultRowHeight="13.5" outlineLevelCol="3"/>
  <cols>
    <col min="1" max="1" width="0.275" customWidth="1"/>
    <col min="2" max="2" width="14.5166666666667" customWidth="1"/>
    <col min="3" max="3" width="40.9833333333333" customWidth="1"/>
    <col min="4" max="4" width="32.8166666666667" customWidth="1"/>
  </cols>
  <sheetData>
    <row r="1" ht="16.35" customHeight="1" spans="1:2">
      <c r="A1" s="4"/>
      <c r="B1" s="5" t="s">
        <v>203</v>
      </c>
    </row>
    <row r="2" ht="16.35" customHeight="1"/>
    <row r="3" ht="51.75" customHeight="1" spans="2:4">
      <c r="B3" s="21" t="s">
        <v>204</v>
      </c>
      <c r="C3" s="21"/>
      <c r="D3" s="21"/>
    </row>
    <row r="4" ht="27.6" customHeight="1" spans="2:4">
      <c r="B4" s="30" t="s">
        <v>68</v>
      </c>
      <c r="C4" s="30"/>
      <c r="D4" s="30"/>
    </row>
    <row r="5" ht="19.8" customHeight="1" spans="4:4">
      <c r="D5" s="31" t="s">
        <v>2</v>
      </c>
    </row>
    <row r="6" ht="37.05" customHeight="1" spans="2:4">
      <c r="B6" s="32" t="s">
        <v>107</v>
      </c>
      <c r="C6" s="32"/>
      <c r="D6" s="32" t="s">
        <v>176</v>
      </c>
    </row>
    <row r="7" ht="27.6" customHeight="1" spans="2:4">
      <c r="B7" s="33" t="s">
        <v>71</v>
      </c>
      <c r="C7" s="33" t="s">
        <v>32</v>
      </c>
      <c r="D7" s="32"/>
    </row>
    <row r="8" ht="20.7" customHeight="1" spans="2:4">
      <c r="B8" s="34" t="s">
        <v>7</v>
      </c>
      <c r="C8" s="34"/>
      <c r="D8" s="35">
        <f>D9</f>
        <v>790.89</v>
      </c>
    </row>
    <row r="9" ht="19.8" customHeight="1" spans="2:4">
      <c r="B9" s="38" t="s">
        <v>205</v>
      </c>
      <c r="C9" s="38" t="s">
        <v>206</v>
      </c>
      <c r="D9" s="37">
        <f>D10+D11</f>
        <v>790.89</v>
      </c>
    </row>
    <row r="10" ht="18.95" customHeight="1" spans="2:4">
      <c r="B10" s="36" t="s">
        <v>207</v>
      </c>
      <c r="C10" s="36" t="s">
        <v>208</v>
      </c>
      <c r="D10" s="37">
        <v>540</v>
      </c>
    </row>
    <row r="11" ht="18.95" customHeight="1" spans="2:4">
      <c r="B11" s="36">
        <v>31099</v>
      </c>
      <c r="C11" s="36" t="s">
        <v>209</v>
      </c>
      <c r="D11" s="37">
        <v>250.89</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D8" sqref="D8"/>
    </sheetView>
  </sheetViews>
  <sheetFormatPr defaultColWidth="10" defaultRowHeight="13.5" outlineLevelCol="3"/>
  <cols>
    <col min="1" max="1" width="0.275" customWidth="1"/>
    <col min="2" max="2" width="15.7416666666667" customWidth="1"/>
    <col min="3" max="3" width="36.5" customWidth="1"/>
    <col min="4" max="4" width="44.275" customWidth="1"/>
  </cols>
  <sheetData>
    <row r="1" ht="16.35" customHeight="1" spans="1:2">
      <c r="A1" s="4"/>
      <c r="B1" s="5" t="s">
        <v>210</v>
      </c>
    </row>
    <row r="2" ht="16.35" customHeight="1"/>
    <row r="3" ht="51.75" customHeight="1" spans="2:4">
      <c r="B3" s="29" t="s">
        <v>211</v>
      </c>
      <c r="C3" s="29"/>
      <c r="D3" s="29"/>
    </row>
    <row r="4" ht="27.6" customHeight="1" spans="2:4">
      <c r="B4" s="30" t="s">
        <v>106</v>
      </c>
      <c r="C4" s="30"/>
      <c r="D4" s="30"/>
    </row>
    <row r="5" ht="19.8" customHeight="1" spans="4:4">
      <c r="D5" s="31" t="s">
        <v>2</v>
      </c>
    </row>
    <row r="6" ht="39.65" customHeight="1" spans="2:4">
      <c r="B6" s="32" t="s">
        <v>107</v>
      </c>
      <c r="C6" s="32"/>
      <c r="D6" s="32" t="s">
        <v>176</v>
      </c>
    </row>
    <row r="7" ht="31.05" customHeight="1" spans="2:4">
      <c r="B7" s="33" t="s">
        <v>71</v>
      </c>
      <c r="C7" s="33" t="s">
        <v>32</v>
      </c>
      <c r="D7" s="32"/>
    </row>
    <row r="8" ht="20.7" customHeight="1" spans="2:4">
      <c r="B8" s="34" t="s">
        <v>7</v>
      </c>
      <c r="C8" s="34"/>
      <c r="D8" s="35">
        <f>D9</f>
        <v>790.89</v>
      </c>
    </row>
    <row r="9" ht="19.8" customHeight="1" spans="2:4">
      <c r="B9" s="36" t="s">
        <v>212</v>
      </c>
      <c r="C9" s="36" t="s">
        <v>213</v>
      </c>
      <c r="D9" s="37">
        <f>D10</f>
        <v>790.89</v>
      </c>
    </row>
    <row r="10" ht="18.95" customHeight="1" spans="2:4">
      <c r="B10" s="36" t="s">
        <v>214</v>
      </c>
      <c r="C10" s="36" t="s">
        <v>215</v>
      </c>
      <c r="D10" s="37">
        <v>790.89</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
  <sheetViews>
    <sheetView workbookViewId="0">
      <selection activeCell="G15" sqref="G15"/>
    </sheetView>
  </sheetViews>
  <sheetFormatPr defaultColWidth="10" defaultRowHeight="13.5"/>
  <cols>
    <col min="1" max="1" width="0.408333333333333" customWidth="1"/>
    <col min="2" max="2" width="33.1833333333333" customWidth="1"/>
    <col min="3" max="3" width="19.8166666666667" customWidth="1"/>
    <col min="4" max="4" width="18.9083333333333" customWidth="1"/>
    <col min="5" max="5" width="24.4583333333333" customWidth="1"/>
    <col min="6" max="6" width="15.275" customWidth="1"/>
    <col min="7" max="7" width="17.0916666666667" customWidth="1"/>
    <col min="8" max="8" width="10.4583333333333" customWidth="1"/>
    <col min="9" max="9" width="13.4583333333333" customWidth="1"/>
    <col min="10" max="11" width="6.45833333333333" customWidth="1"/>
    <col min="12" max="12" width="10.4583333333333" customWidth="1"/>
    <col min="13" max="13" width="7.18333333333333" customWidth="1"/>
    <col min="14" max="15" width="10.4583333333333" customWidth="1"/>
    <col min="16" max="16" width="3.90833333333333" customWidth="1"/>
    <col min="17" max="17" width="10.4583333333333" customWidth="1"/>
    <col min="18" max="18" width="7.18333333333333" customWidth="1"/>
    <col min="19" max="19" width="12.0916666666667" customWidth="1"/>
    <col min="20" max="20" width="10.4583333333333" customWidth="1"/>
    <col min="21" max="21" width="3.90833333333333" customWidth="1"/>
    <col min="22" max="25" width="10.4583333333333" customWidth="1"/>
    <col min="26" max="26" width="12.0916666666667" customWidth="1"/>
    <col min="27" max="27" width="10.3083333333333" customWidth="1"/>
    <col min="28" max="28" width="9.775" customWidth="1"/>
  </cols>
  <sheetData>
    <row r="1" ht="20.7" customHeight="1" spans="1:2">
      <c r="A1" s="4"/>
      <c r="B1" s="5" t="s">
        <v>216</v>
      </c>
    </row>
    <row r="2" customFormat="1" ht="43.95" customHeight="1" spans="1:26">
      <c r="A2" s="4"/>
      <c r="B2" s="21" t="s">
        <v>217</v>
      </c>
      <c r="C2" s="21"/>
      <c r="D2" s="21"/>
      <c r="E2" s="21"/>
      <c r="F2" s="21"/>
      <c r="G2" s="21"/>
      <c r="H2" s="21"/>
      <c r="I2" s="21"/>
      <c r="J2" s="21"/>
      <c r="K2" s="21"/>
      <c r="L2" s="21"/>
      <c r="M2" s="21"/>
      <c r="N2" s="21"/>
      <c r="O2" s="21"/>
      <c r="P2" s="21"/>
      <c r="Q2" s="21"/>
      <c r="R2" s="21"/>
      <c r="S2" s="21"/>
      <c r="T2" s="21"/>
      <c r="U2" s="21"/>
      <c r="V2" s="21"/>
      <c r="W2" s="21"/>
      <c r="X2" s="21"/>
      <c r="Y2" s="21"/>
      <c r="Z2" s="21"/>
    </row>
    <row r="3" customFormat="1" ht="31.05" customHeight="1" spans="2:26">
      <c r="B3" s="21"/>
      <c r="C3" s="21"/>
      <c r="D3" s="21"/>
      <c r="E3" s="21"/>
      <c r="F3" s="21"/>
      <c r="G3" s="21"/>
      <c r="H3" s="21"/>
      <c r="I3" s="21"/>
      <c r="J3" s="21"/>
      <c r="K3" s="21"/>
      <c r="L3" s="21"/>
      <c r="M3" s="21"/>
      <c r="N3" s="21"/>
      <c r="O3" s="21"/>
      <c r="P3" s="21"/>
      <c r="Q3" s="21"/>
      <c r="R3" s="21"/>
      <c r="S3" s="21"/>
      <c r="T3" s="21"/>
      <c r="U3" s="21"/>
      <c r="V3" s="21"/>
      <c r="W3" s="21"/>
      <c r="X3" s="21"/>
      <c r="Y3" s="21"/>
      <c r="Z3" s="21"/>
    </row>
    <row r="4" customFormat="1" ht="16.35" customHeight="1" spans="26:26">
      <c r="Z4" s="4" t="s">
        <v>218</v>
      </c>
    </row>
    <row r="5" s="20" customFormat="1" ht="33.6" customHeight="1" spans="2:26">
      <c r="B5" s="22" t="s">
        <v>219</v>
      </c>
      <c r="C5" s="22" t="s">
        <v>220</v>
      </c>
      <c r="D5" s="22" t="s">
        <v>221</v>
      </c>
      <c r="E5" s="22" t="s">
        <v>222</v>
      </c>
      <c r="F5" s="22" t="s">
        <v>223</v>
      </c>
      <c r="G5" s="22" t="s">
        <v>224</v>
      </c>
      <c r="H5" s="22" t="s">
        <v>225</v>
      </c>
      <c r="I5" s="22" t="s">
        <v>226</v>
      </c>
      <c r="J5" s="22" t="s">
        <v>72</v>
      </c>
      <c r="K5" s="22" t="s">
        <v>8</v>
      </c>
      <c r="L5" s="22"/>
      <c r="M5" s="22"/>
      <c r="N5" s="22"/>
      <c r="O5" s="22"/>
      <c r="P5" s="22" t="s">
        <v>9</v>
      </c>
      <c r="Q5" s="22"/>
      <c r="R5" s="22"/>
      <c r="S5" s="22" t="s">
        <v>10</v>
      </c>
      <c r="T5" s="22" t="s">
        <v>130</v>
      </c>
      <c r="U5" s="22" t="s">
        <v>227</v>
      </c>
      <c r="V5" s="22"/>
      <c r="W5" s="22"/>
      <c r="X5" s="22"/>
      <c r="Y5" s="22"/>
      <c r="Z5" s="22"/>
    </row>
    <row r="6" s="20" customFormat="1" ht="38.8" customHeight="1" spans="2:26">
      <c r="B6" s="22"/>
      <c r="C6" s="22"/>
      <c r="D6" s="22"/>
      <c r="E6" s="22"/>
      <c r="F6" s="22"/>
      <c r="G6" s="22"/>
      <c r="H6" s="22"/>
      <c r="I6" s="22"/>
      <c r="J6" s="22"/>
      <c r="K6" s="22" t="s">
        <v>33</v>
      </c>
      <c r="L6" s="22" t="s">
        <v>13</v>
      </c>
      <c r="M6" s="22" t="s">
        <v>228</v>
      </c>
      <c r="N6" s="22" t="s">
        <v>229</v>
      </c>
      <c r="O6" s="22" t="s">
        <v>230</v>
      </c>
      <c r="P6" s="22" t="s">
        <v>33</v>
      </c>
      <c r="Q6" s="22" t="s">
        <v>9</v>
      </c>
      <c r="R6" s="22" t="s">
        <v>231</v>
      </c>
      <c r="S6" s="22"/>
      <c r="T6" s="22"/>
      <c r="U6" s="22" t="s">
        <v>33</v>
      </c>
      <c r="V6" s="22" t="s">
        <v>131</v>
      </c>
      <c r="W6" s="22" t="s">
        <v>132</v>
      </c>
      <c r="X6" s="22" t="s">
        <v>232</v>
      </c>
      <c r="Y6" s="22" t="s">
        <v>134</v>
      </c>
      <c r="Z6" s="22" t="s">
        <v>233</v>
      </c>
    </row>
    <row r="7" s="20" customFormat="1" ht="19.8" customHeight="1" spans="1:26">
      <c r="A7" s="23"/>
      <c r="B7" s="24"/>
      <c r="C7" s="24"/>
      <c r="D7" s="24"/>
      <c r="E7" s="23"/>
      <c r="F7" s="24"/>
      <c r="G7" s="23"/>
      <c r="H7" s="24"/>
      <c r="I7" s="27" t="s">
        <v>234</v>
      </c>
      <c r="J7" s="28">
        <v>540</v>
      </c>
      <c r="K7" s="28">
        <v>540</v>
      </c>
      <c r="L7" s="28">
        <v>540</v>
      </c>
      <c r="M7" s="28" t="s">
        <v>235</v>
      </c>
      <c r="N7" s="28" t="s">
        <v>235</v>
      </c>
      <c r="O7" s="28" t="s">
        <v>235</v>
      </c>
      <c r="P7" s="28" t="s">
        <v>235</v>
      </c>
      <c r="Q7" s="28" t="s">
        <v>235</v>
      </c>
      <c r="R7" s="28" t="s">
        <v>235</v>
      </c>
      <c r="S7" s="28" t="s">
        <v>235</v>
      </c>
      <c r="T7" s="28" t="s">
        <v>235</v>
      </c>
      <c r="U7" s="28" t="s">
        <v>235</v>
      </c>
      <c r="V7" s="28" t="s">
        <v>235</v>
      </c>
      <c r="W7" s="28" t="s">
        <v>235</v>
      </c>
      <c r="X7" s="28" t="s">
        <v>235</v>
      </c>
      <c r="Y7" s="28" t="s">
        <v>235</v>
      </c>
      <c r="Z7" s="28" t="s">
        <v>235</v>
      </c>
    </row>
    <row r="8" s="20" customFormat="1" ht="19.8" customHeight="1" spans="1:26">
      <c r="A8" s="23"/>
      <c r="B8" s="25" t="s">
        <v>236</v>
      </c>
      <c r="C8" s="25"/>
      <c r="D8" s="25"/>
      <c r="E8" s="25"/>
      <c r="F8" s="24"/>
      <c r="G8" s="24"/>
      <c r="H8" s="24"/>
      <c r="I8" s="24"/>
      <c r="J8" s="28">
        <v>540</v>
      </c>
      <c r="K8" s="28">
        <v>540</v>
      </c>
      <c r="L8" s="28">
        <v>540</v>
      </c>
      <c r="M8" s="28" t="s">
        <v>235</v>
      </c>
      <c r="N8" s="28" t="s">
        <v>235</v>
      </c>
      <c r="O8" s="28" t="s">
        <v>235</v>
      </c>
      <c r="P8" s="28" t="s">
        <v>235</v>
      </c>
      <c r="Q8" s="28" t="s">
        <v>235</v>
      </c>
      <c r="R8" s="28" t="s">
        <v>235</v>
      </c>
      <c r="S8" s="28" t="s">
        <v>235</v>
      </c>
      <c r="T8" s="28" t="s">
        <v>235</v>
      </c>
      <c r="U8" s="28" t="s">
        <v>235</v>
      </c>
      <c r="V8" s="28" t="s">
        <v>235</v>
      </c>
      <c r="W8" s="28" t="s">
        <v>235</v>
      </c>
      <c r="X8" s="28" t="s">
        <v>235</v>
      </c>
      <c r="Y8" s="28" t="s">
        <v>235</v>
      </c>
      <c r="Z8" s="28" t="s">
        <v>235</v>
      </c>
    </row>
    <row r="9" s="20" customFormat="1" ht="18.1" customHeight="1" spans="1:26">
      <c r="A9" s="23"/>
      <c r="B9" s="26" t="s">
        <v>237</v>
      </c>
      <c r="C9" s="25"/>
      <c r="D9" s="25"/>
      <c r="E9" s="25"/>
      <c r="F9" s="24"/>
      <c r="G9" s="24"/>
      <c r="H9" s="24"/>
      <c r="I9" s="24"/>
      <c r="J9" s="28">
        <v>540</v>
      </c>
      <c r="K9" s="28">
        <v>540</v>
      </c>
      <c r="L9" s="28">
        <v>540</v>
      </c>
      <c r="M9" s="28" t="s">
        <v>235</v>
      </c>
      <c r="N9" s="28" t="s">
        <v>235</v>
      </c>
      <c r="O9" s="28" t="s">
        <v>235</v>
      </c>
      <c r="P9" s="28" t="s">
        <v>235</v>
      </c>
      <c r="Q9" s="28" t="s">
        <v>235</v>
      </c>
      <c r="R9" s="28" t="s">
        <v>235</v>
      </c>
      <c r="S9" s="28" t="s">
        <v>235</v>
      </c>
      <c r="T9" s="28" t="s">
        <v>235</v>
      </c>
      <c r="U9" s="28" t="s">
        <v>235</v>
      </c>
      <c r="V9" s="28" t="s">
        <v>235</v>
      </c>
      <c r="W9" s="28" t="s">
        <v>235</v>
      </c>
      <c r="X9" s="28" t="s">
        <v>235</v>
      </c>
      <c r="Y9" s="28" t="s">
        <v>235</v>
      </c>
      <c r="Z9" s="28" t="s">
        <v>235</v>
      </c>
    </row>
    <row r="10" s="20" customFormat="1" ht="16.35" customHeight="1" spans="1:26">
      <c r="A10" s="23"/>
      <c r="B10" s="26" t="s">
        <v>238</v>
      </c>
      <c r="C10" s="25" t="s">
        <v>239</v>
      </c>
      <c r="D10" s="25" t="s">
        <v>240</v>
      </c>
      <c r="E10" s="25" t="s">
        <v>241</v>
      </c>
      <c r="F10" s="25" t="s">
        <v>242</v>
      </c>
      <c r="G10" s="25" t="s">
        <v>243</v>
      </c>
      <c r="H10" s="27" t="s">
        <v>244</v>
      </c>
      <c r="I10" s="27" t="s">
        <v>245</v>
      </c>
      <c r="J10" s="28">
        <v>540</v>
      </c>
      <c r="K10" s="28">
        <v>540</v>
      </c>
      <c r="L10" s="28">
        <v>540</v>
      </c>
      <c r="M10" s="28" t="s">
        <v>235</v>
      </c>
      <c r="N10" s="28" t="s">
        <v>235</v>
      </c>
      <c r="O10" s="28" t="s">
        <v>235</v>
      </c>
      <c r="P10" s="28" t="s">
        <v>235</v>
      </c>
      <c r="Q10" s="28" t="s">
        <v>235</v>
      </c>
      <c r="R10" s="28" t="s">
        <v>235</v>
      </c>
      <c r="S10" s="28" t="s">
        <v>235</v>
      </c>
      <c r="T10" s="28" t="s">
        <v>235</v>
      </c>
      <c r="U10" s="28" t="s">
        <v>235</v>
      </c>
      <c r="V10" s="28" t="s">
        <v>235</v>
      </c>
      <c r="W10" s="28" t="s">
        <v>235</v>
      </c>
      <c r="X10" s="28" t="s">
        <v>235</v>
      </c>
      <c r="Y10" s="28" t="s">
        <v>235</v>
      </c>
      <c r="Z10" s="28" t="s">
        <v>235</v>
      </c>
    </row>
  </sheetData>
  <mergeCells count="15">
    <mergeCell ref="K5:O5"/>
    <mergeCell ref="P5:R5"/>
    <mergeCell ref="U5:Z5"/>
    <mergeCell ref="B5:B6"/>
    <mergeCell ref="C5:C6"/>
    <mergeCell ref="D5:D6"/>
    <mergeCell ref="E5:E6"/>
    <mergeCell ref="F5:F6"/>
    <mergeCell ref="G5:G6"/>
    <mergeCell ref="H5:H6"/>
    <mergeCell ref="I5:I6"/>
    <mergeCell ref="J5:J6"/>
    <mergeCell ref="S5:S6"/>
    <mergeCell ref="T5:T6"/>
    <mergeCell ref="B2:Z3"/>
  </mergeCells>
  <printOptions horizontalCentered="1"/>
  <pageMargins left="0.118000000715256" right="0.118000000715256" top="0.39300000667572"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zoomScale="90" zoomScaleNormal="90" workbookViewId="0">
      <selection activeCell="C7" sqref="C7:J10"/>
    </sheetView>
  </sheetViews>
  <sheetFormatPr defaultColWidth="10" defaultRowHeight="13.5"/>
  <cols>
    <col min="1" max="1" width="0.808333333333333" customWidth="1"/>
    <col min="2" max="2" width="25" customWidth="1"/>
    <col min="3" max="3" width="12.8166666666667" customWidth="1"/>
    <col min="4" max="4" width="25.275" customWidth="1"/>
    <col min="5" max="5" width="18" customWidth="1"/>
    <col min="6" max="6" width="13.5416666666667" customWidth="1"/>
    <col min="7" max="7" width="8.54166666666667" customWidth="1"/>
    <col min="8" max="8" width="11" customWidth="1"/>
    <col min="9" max="9" width="13.0916666666667" customWidth="1"/>
    <col min="10" max="10" width="6.275" customWidth="1"/>
    <col min="11" max="11" width="8.54166666666667" customWidth="1"/>
    <col min="12" max="12" width="13.5416666666667" customWidth="1"/>
    <col min="15" max="15" width="7.54166666666667" customWidth="1"/>
    <col min="16" max="16" width="10.275" customWidth="1"/>
  </cols>
  <sheetData>
    <row r="1" ht="21" customHeight="1" spans="1:8">
      <c r="A1" s="4"/>
      <c r="B1" s="5" t="s">
        <v>246</v>
      </c>
      <c r="C1" s="4"/>
      <c r="D1" s="4"/>
      <c r="F1" s="4"/>
      <c r="G1" s="4"/>
      <c r="H1" s="4"/>
    </row>
    <row r="2" s="1" customFormat="1" ht="37.9" customHeight="1" spans="2:16">
      <c r="B2" s="6" t="s">
        <v>247</v>
      </c>
      <c r="C2" s="6"/>
      <c r="D2" s="6"/>
      <c r="E2" s="6"/>
      <c r="F2" s="6"/>
      <c r="G2" s="6"/>
      <c r="H2" s="6"/>
      <c r="I2" s="6"/>
      <c r="J2" s="6"/>
      <c r="K2" s="6"/>
      <c r="L2" s="6"/>
      <c r="M2" s="6"/>
      <c r="N2" s="6"/>
      <c r="O2" s="6"/>
      <c r="P2" s="6"/>
    </row>
    <row r="3" s="1" customFormat="1" ht="15" customHeight="1" spans="2:16">
      <c r="B3" s="7"/>
      <c r="C3" s="7"/>
      <c r="D3" s="7"/>
      <c r="E3" s="7"/>
      <c r="F3" s="7"/>
      <c r="G3" s="7"/>
      <c r="H3" s="7"/>
      <c r="I3" s="7"/>
      <c r="J3" s="7"/>
      <c r="K3" s="7"/>
      <c r="L3" s="7"/>
      <c r="M3" s="7"/>
      <c r="N3" s="7"/>
      <c r="O3" s="7"/>
      <c r="P3" s="16" t="s">
        <v>2</v>
      </c>
    </row>
    <row r="4" s="2" customFormat="1" ht="25.15" customHeight="1" spans="2:16">
      <c r="B4" s="8" t="s">
        <v>248</v>
      </c>
      <c r="C4" s="9" t="s">
        <v>249</v>
      </c>
      <c r="D4" s="9"/>
      <c r="E4" s="8" t="s">
        <v>250</v>
      </c>
      <c r="F4" s="9" t="s">
        <v>240</v>
      </c>
      <c r="G4" s="9"/>
      <c r="H4" s="9"/>
      <c r="I4" s="9"/>
      <c r="J4" s="9"/>
      <c r="K4" s="17" t="s">
        <v>251</v>
      </c>
      <c r="L4" s="17"/>
      <c r="M4" s="9" t="s">
        <v>252</v>
      </c>
      <c r="N4" s="9"/>
      <c r="O4" s="9"/>
      <c r="P4" s="9"/>
    </row>
    <row r="5" s="2" customFormat="1" ht="25.15" customHeight="1" spans="2:16">
      <c r="B5" s="8" t="s">
        <v>253</v>
      </c>
      <c r="C5" s="9" t="s">
        <v>236</v>
      </c>
      <c r="D5" s="9"/>
      <c r="E5" s="8" t="s">
        <v>254</v>
      </c>
      <c r="F5" s="9"/>
      <c r="G5" s="9"/>
      <c r="H5" s="9"/>
      <c r="I5" s="9"/>
      <c r="J5" s="9"/>
      <c r="K5" s="17" t="s">
        <v>255</v>
      </c>
      <c r="L5" s="17"/>
      <c r="M5" s="18" t="s">
        <v>256</v>
      </c>
      <c r="N5" s="19"/>
      <c r="O5" s="19"/>
      <c r="P5" s="19"/>
    </row>
    <row r="6" s="2" customFormat="1" ht="25.15" customHeight="1" spans="2:16">
      <c r="B6" s="8" t="s">
        <v>257</v>
      </c>
      <c r="C6" s="9">
        <v>10</v>
      </c>
      <c r="D6" s="9"/>
      <c r="E6" s="8" t="s">
        <v>258</v>
      </c>
      <c r="F6" s="9"/>
      <c r="G6" s="9"/>
      <c r="H6" s="9"/>
      <c r="I6" s="9"/>
      <c r="J6" s="9"/>
      <c r="K6" s="17" t="s">
        <v>259</v>
      </c>
      <c r="L6" s="17" t="s">
        <v>260</v>
      </c>
      <c r="M6" s="19">
        <v>540</v>
      </c>
      <c r="N6" s="19"/>
      <c r="O6" s="19"/>
      <c r="P6" s="19"/>
    </row>
    <row r="7" s="2" customFormat="1" ht="25.15" customHeight="1" spans="2:16">
      <c r="B7" s="10" t="s">
        <v>261</v>
      </c>
      <c r="C7" s="11" t="s">
        <v>262</v>
      </c>
      <c r="D7" s="11"/>
      <c r="E7" s="11"/>
      <c r="F7" s="11"/>
      <c r="G7" s="11"/>
      <c r="H7" s="11"/>
      <c r="I7" s="11"/>
      <c r="J7" s="11"/>
      <c r="K7" s="17" t="s">
        <v>263</v>
      </c>
      <c r="L7" s="17"/>
      <c r="M7" s="19" t="s">
        <v>264</v>
      </c>
      <c r="N7" s="19"/>
      <c r="O7" s="19"/>
      <c r="P7" s="19"/>
    </row>
    <row r="8" s="2" customFormat="1" ht="25.15" customHeight="1" spans="2:16">
      <c r="B8" s="10"/>
      <c r="C8" s="11"/>
      <c r="D8" s="11"/>
      <c r="E8" s="11"/>
      <c r="F8" s="11"/>
      <c r="G8" s="11"/>
      <c r="H8" s="11"/>
      <c r="I8" s="11"/>
      <c r="J8" s="11"/>
      <c r="K8" s="17" t="s">
        <v>265</v>
      </c>
      <c r="L8" s="17"/>
      <c r="M8" s="19" t="s">
        <v>264</v>
      </c>
      <c r="N8" s="19"/>
      <c r="O8" s="19"/>
      <c r="P8" s="19"/>
    </row>
    <row r="9" s="2" customFormat="1" ht="25.15" customHeight="1" spans="2:16">
      <c r="B9" s="10"/>
      <c r="C9" s="11"/>
      <c r="D9" s="11"/>
      <c r="E9" s="11"/>
      <c r="F9" s="11"/>
      <c r="G9" s="11"/>
      <c r="H9" s="11"/>
      <c r="I9" s="11"/>
      <c r="J9" s="11"/>
      <c r="K9" s="17" t="s">
        <v>266</v>
      </c>
      <c r="L9" s="17"/>
      <c r="M9" s="19" t="s">
        <v>264</v>
      </c>
      <c r="N9" s="19"/>
      <c r="O9" s="19"/>
      <c r="P9" s="19"/>
    </row>
    <row r="10" s="2" customFormat="1" ht="25.15" customHeight="1" spans="2:16">
      <c r="B10" s="10"/>
      <c r="C10" s="11"/>
      <c r="D10" s="11"/>
      <c r="E10" s="11"/>
      <c r="F10" s="11"/>
      <c r="G10" s="11"/>
      <c r="H10" s="11"/>
      <c r="I10" s="11"/>
      <c r="J10" s="11"/>
      <c r="K10" s="17" t="s">
        <v>267</v>
      </c>
      <c r="L10" s="17"/>
      <c r="M10" s="19" t="s">
        <v>264</v>
      </c>
      <c r="N10" s="19"/>
      <c r="O10" s="19"/>
      <c r="P10" s="19"/>
    </row>
    <row r="11" s="3" customFormat="1" ht="25.15" customHeight="1" spans="2:16">
      <c r="B11" s="12" t="s">
        <v>268</v>
      </c>
      <c r="C11" s="12" t="s">
        <v>269</v>
      </c>
      <c r="D11" s="12" t="s">
        <v>270</v>
      </c>
      <c r="E11" s="12" t="s">
        <v>271</v>
      </c>
      <c r="F11" s="12" t="s">
        <v>272</v>
      </c>
      <c r="G11" s="12" t="s">
        <v>273</v>
      </c>
      <c r="H11" s="12" t="s">
        <v>274</v>
      </c>
      <c r="I11" s="12" t="s">
        <v>275</v>
      </c>
      <c r="J11" s="12" t="s">
        <v>276</v>
      </c>
      <c r="K11" s="8"/>
      <c r="L11" s="14"/>
      <c r="M11" s="14"/>
      <c r="N11" s="14"/>
      <c r="O11" s="14"/>
      <c r="P11" s="14"/>
    </row>
    <row r="12" s="2" customFormat="1" ht="12" customHeight="1" spans="2:16">
      <c r="B12" s="13" t="s">
        <v>277</v>
      </c>
      <c r="C12" s="14" t="s">
        <v>278</v>
      </c>
      <c r="D12" s="14" t="s">
        <v>279</v>
      </c>
      <c r="E12" s="13" t="s">
        <v>280</v>
      </c>
      <c r="F12" s="13"/>
      <c r="G12" s="14">
        <v>2025</v>
      </c>
      <c r="H12" s="13" t="s">
        <v>281</v>
      </c>
      <c r="I12" s="13" t="s">
        <v>282</v>
      </c>
      <c r="J12" s="13"/>
      <c r="K12" s="13"/>
      <c r="L12" s="13"/>
      <c r="M12" s="13"/>
      <c r="N12" s="13"/>
      <c r="O12" s="13"/>
      <c r="P12" s="13"/>
    </row>
    <row r="13" s="2" customFormat="1" ht="12" customHeight="1" spans="2:16">
      <c r="B13" s="13" t="s">
        <v>277</v>
      </c>
      <c r="C13" s="14" t="s">
        <v>283</v>
      </c>
      <c r="D13" s="14" t="s">
        <v>284</v>
      </c>
      <c r="E13" s="13" t="s">
        <v>280</v>
      </c>
      <c r="F13" s="13"/>
      <c r="G13" s="15">
        <v>1</v>
      </c>
      <c r="H13" s="13" t="s">
        <v>285</v>
      </c>
      <c r="I13" s="13" t="s">
        <v>286</v>
      </c>
      <c r="J13" s="13"/>
      <c r="K13" s="13"/>
      <c r="L13" s="13"/>
      <c r="M13" s="13"/>
      <c r="N13" s="13"/>
      <c r="O13" s="13"/>
      <c r="P13" s="13"/>
    </row>
    <row r="14" s="2" customFormat="1" ht="12" customHeight="1" spans="2:16">
      <c r="B14" s="13" t="s">
        <v>287</v>
      </c>
      <c r="C14" s="14" t="s">
        <v>288</v>
      </c>
      <c r="D14" s="14" t="s">
        <v>289</v>
      </c>
      <c r="E14" s="13" t="s">
        <v>280</v>
      </c>
      <c r="F14" s="13"/>
      <c r="G14" s="15">
        <v>200</v>
      </c>
      <c r="H14" s="13" t="s">
        <v>290</v>
      </c>
      <c r="I14" s="13" t="s">
        <v>291</v>
      </c>
      <c r="J14" s="13"/>
      <c r="K14" s="13"/>
      <c r="L14" s="13"/>
      <c r="M14" s="13"/>
      <c r="N14" s="13"/>
      <c r="O14" s="13"/>
      <c r="P14" s="13"/>
    </row>
    <row r="15" s="2" customFormat="1" ht="12" customHeight="1" spans="2:16">
      <c r="B15" s="13" t="s">
        <v>287</v>
      </c>
      <c r="C15" s="14" t="s">
        <v>288</v>
      </c>
      <c r="D15" s="14" t="s">
        <v>292</v>
      </c>
      <c r="E15" s="13" t="s">
        <v>280</v>
      </c>
      <c r="F15" s="13"/>
      <c r="G15" s="15">
        <v>1</v>
      </c>
      <c r="H15" s="13" t="s">
        <v>285</v>
      </c>
      <c r="I15" s="13" t="s">
        <v>291</v>
      </c>
      <c r="J15" s="13"/>
      <c r="K15" s="13"/>
      <c r="L15" s="13"/>
      <c r="M15" s="13"/>
      <c r="N15" s="13"/>
      <c r="O15" s="13"/>
      <c r="P15" s="13"/>
    </row>
    <row r="16" s="2" customFormat="1" ht="12" customHeight="1" spans="2:16">
      <c r="B16" s="13" t="s">
        <v>293</v>
      </c>
      <c r="C16" s="14" t="s">
        <v>293</v>
      </c>
      <c r="D16" s="14" t="s">
        <v>294</v>
      </c>
      <c r="E16" s="13" t="s">
        <v>280</v>
      </c>
      <c r="F16" s="13"/>
      <c r="G16" s="15">
        <v>90</v>
      </c>
      <c r="H16" s="13" t="s">
        <v>295</v>
      </c>
      <c r="I16" s="13" t="s">
        <v>286</v>
      </c>
      <c r="J16" s="13"/>
      <c r="K16" s="13"/>
      <c r="L16" s="13"/>
      <c r="M16" s="13"/>
      <c r="N16" s="13"/>
      <c r="O16" s="13"/>
      <c r="P16" s="13"/>
    </row>
    <row r="17" s="2" customFormat="1" ht="12" customHeight="1" spans="2:16">
      <c r="B17" s="13" t="s">
        <v>277</v>
      </c>
      <c r="C17" s="14" t="s">
        <v>283</v>
      </c>
      <c r="D17" s="14" t="s">
        <v>296</v>
      </c>
      <c r="E17" s="13" t="s">
        <v>280</v>
      </c>
      <c r="F17" s="13"/>
      <c r="G17" s="15">
        <v>15.5</v>
      </c>
      <c r="H17" s="13" t="s">
        <v>297</v>
      </c>
      <c r="I17" s="13" t="s">
        <v>282</v>
      </c>
      <c r="J17" s="13"/>
      <c r="K17" s="13"/>
      <c r="L17" s="13"/>
      <c r="M17" s="13"/>
      <c r="N17" s="13"/>
      <c r="O17" s="13"/>
      <c r="P17" s="13"/>
    </row>
  </sheetData>
  <mergeCells count="22">
    <mergeCell ref="B2:P2"/>
    <mergeCell ref="C4:D4"/>
    <mergeCell ref="F4:J4"/>
    <mergeCell ref="K4:L4"/>
    <mergeCell ref="M4:P4"/>
    <mergeCell ref="C5:D5"/>
    <mergeCell ref="F5:J5"/>
    <mergeCell ref="K5:L5"/>
    <mergeCell ref="M5:P5"/>
    <mergeCell ref="C6:D6"/>
    <mergeCell ref="F6:J6"/>
    <mergeCell ref="M6:P6"/>
    <mergeCell ref="K7:L7"/>
    <mergeCell ref="M7:P7"/>
    <mergeCell ref="K8:L8"/>
    <mergeCell ref="M8:P8"/>
    <mergeCell ref="K9:L9"/>
    <mergeCell ref="M9:P9"/>
    <mergeCell ref="K10:L10"/>
    <mergeCell ref="M10:P10"/>
    <mergeCell ref="B7:B10"/>
    <mergeCell ref="C7:J10"/>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B3" sqref="B3:F4"/>
    </sheetView>
  </sheetViews>
  <sheetFormatPr defaultColWidth="10" defaultRowHeight="13.5" outlineLevelCol="5"/>
  <cols>
    <col min="1" max="1" width="0.133333333333333" customWidth="1"/>
    <col min="2" max="2" width="12.3416666666667" customWidth="1"/>
    <col min="3" max="3" width="40.3083333333333" customWidth="1"/>
    <col min="4" max="4" width="17.5" customWidth="1"/>
    <col min="5" max="5" width="18.0416666666667" customWidth="1"/>
    <col min="6" max="6" width="16.2833333333333" customWidth="1"/>
  </cols>
  <sheetData>
    <row r="1" ht="18" customHeight="1" spans="1:6">
      <c r="A1" s="4"/>
      <c r="B1" s="5" t="s">
        <v>27</v>
      </c>
      <c r="C1" s="4"/>
      <c r="D1" s="4"/>
      <c r="E1" s="4"/>
      <c r="F1" s="4"/>
    </row>
    <row r="2" ht="16.35" customHeight="1"/>
    <row r="3" ht="21.55" customHeight="1" spans="2:6">
      <c r="B3" s="21" t="s">
        <v>28</v>
      </c>
      <c r="C3" s="21"/>
      <c r="D3" s="21"/>
      <c r="E3" s="21"/>
      <c r="F3" s="21"/>
    </row>
    <row r="4" ht="19.8" customHeight="1" spans="2:6">
      <c r="B4" s="21"/>
      <c r="C4" s="21"/>
      <c r="D4" s="21"/>
      <c r="E4" s="21"/>
      <c r="F4" s="21"/>
    </row>
    <row r="5" ht="16.35" customHeight="1" spans="2:6">
      <c r="B5" s="4"/>
      <c r="C5" s="4"/>
      <c r="D5" s="4"/>
      <c r="E5" s="4"/>
      <c r="F5" s="4"/>
    </row>
    <row r="6" ht="20.7" customHeight="1" spans="2:6">
      <c r="B6" s="4"/>
      <c r="C6" s="4"/>
      <c r="D6" s="4"/>
      <c r="E6" s="4"/>
      <c r="F6" s="52" t="s">
        <v>2</v>
      </c>
    </row>
    <row r="7" ht="34.5" customHeight="1" spans="2:6">
      <c r="B7" s="68" t="s">
        <v>29</v>
      </c>
      <c r="C7" s="68"/>
      <c r="D7" s="68" t="s">
        <v>30</v>
      </c>
      <c r="E7" s="68"/>
      <c r="F7" s="68"/>
    </row>
    <row r="8" ht="29.3" customHeight="1" spans="2:6">
      <c r="B8" s="68" t="s">
        <v>31</v>
      </c>
      <c r="C8" s="68" t="s">
        <v>32</v>
      </c>
      <c r="D8" s="68" t="s">
        <v>33</v>
      </c>
      <c r="E8" s="68" t="s">
        <v>34</v>
      </c>
      <c r="F8" s="68" t="s">
        <v>35</v>
      </c>
    </row>
    <row r="9" ht="18.95" customHeight="1" spans="2:6">
      <c r="B9" s="73" t="s">
        <v>7</v>
      </c>
      <c r="C9" s="73"/>
      <c r="D9" s="74">
        <f>D10+D15+D19+D23</f>
        <v>978.29</v>
      </c>
      <c r="E9" s="74">
        <v>187.4</v>
      </c>
      <c r="F9" s="74">
        <f>F10</f>
        <v>790.89</v>
      </c>
    </row>
    <row r="10" ht="18.95" customHeight="1" spans="2:6">
      <c r="B10" s="25" t="s">
        <v>36</v>
      </c>
      <c r="C10" s="24" t="s">
        <v>14</v>
      </c>
      <c r="D10" s="74">
        <f>D11+D13</f>
        <v>927.63</v>
      </c>
      <c r="E10" s="74">
        <v>136.74</v>
      </c>
      <c r="F10" s="74">
        <f>F11+F13</f>
        <v>790.89</v>
      </c>
    </row>
    <row r="11" ht="18.95" customHeight="1" spans="2:6">
      <c r="B11" s="64" t="s">
        <v>37</v>
      </c>
      <c r="C11" s="65" t="s">
        <v>38</v>
      </c>
      <c r="D11" s="74">
        <f>E11+F11</f>
        <v>387.63</v>
      </c>
      <c r="E11" s="74">
        <v>136.74</v>
      </c>
      <c r="F11" s="74">
        <v>250.89</v>
      </c>
    </row>
    <row r="12" ht="18.95" customHeight="1" spans="2:6">
      <c r="B12" s="64" t="s">
        <v>39</v>
      </c>
      <c r="C12" s="65" t="s">
        <v>40</v>
      </c>
      <c r="D12" s="74">
        <f>E12+F12</f>
        <v>387.63</v>
      </c>
      <c r="E12" s="74">
        <v>136.74</v>
      </c>
      <c r="F12" s="74">
        <v>250.89</v>
      </c>
    </row>
    <row r="13" ht="18.95" customHeight="1" spans="2:6">
      <c r="B13" s="64" t="s">
        <v>41</v>
      </c>
      <c r="C13" s="65" t="s">
        <v>42</v>
      </c>
      <c r="D13" s="74">
        <v>540</v>
      </c>
      <c r="E13" s="74"/>
      <c r="F13" s="74">
        <v>540</v>
      </c>
    </row>
    <row r="14" ht="18.95" customHeight="1" spans="2:6">
      <c r="B14" s="64" t="s">
        <v>43</v>
      </c>
      <c r="C14" s="65" t="s">
        <v>44</v>
      </c>
      <c r="D14" s="74">
        <v>540</v>
      </c>
      <c r="E14" s="74"/>
      <c r="F14" s="74">
        <v>540</v>
      </c>
    </row>
    <row r="15" ht="18.95" customHeight="1" spans="2:6">
      <c r="B15" s="25" t="s">
        <v>45</v>
      </c>
      <c r="C15" s="24" t="s">
        <v>16</v>
      </c>
      <c r="D15" s="74">
        <v>25.68</v>
      </c>
      <c r="E15" s="74">
        <v>25.68</v>
      </c>
      <c r="F15" s="74"/>
    </row>
    <row r="16" ht="18.95" customHeight="1" spans="2:6">
      <c r="B16" s="64" t="s">
        <v>46</v>
      </c>
      <c r="C16" s="65" t="s">
        <v>47</v>
      </c>
      <c r="D16" s="74">
        <v>25.68</v>
      </c>
      <c r="E16" s="74">
        <v>25.68</v>
      </c>
      <c r="F16" s="74"/>
    </row>
    <row r="17" ht="18.95" customHeight="1" spans="2:6">
      <c r="B17" s="64" t="s">
        <v>48</v>
      </c>
      <c r="C17" s="65" t="s">
        <v>49</v>
      </c>
      <c r="D17" s="74">
        <v>17.12</v>
      </c>
      <c r="E17" s="74">
        <v>17.12</v>
      </c>
      <c r="F17" s="74"/>
    </row>
    <row r="18" ht="18.95" customHeight="1" spans="2:6">
      <c r="B18" s="64" t="s">
        <v>50</v>
      </c>
      <c r="C18" s="65" t="s">
        <v>51</v>
      </c>
      <c r="D18" s="74">
        <v>8.56</v>
      </c>
      <c r="E18" s="74">
        <v>8.56</v>
      </c>
      <c r="F18" s="74"/>
    </row>
    <row r="19" ht="18.95" customHeight="1" spans="2:6">
      <c r="B19" s="25" t="s">
        <v>52</v>
      </c>
      <c r="C19" s="24" t="s">
        <v>18</v>
      </c>
      <c r="D19" s="74">
        <v>7.15</v>
      </c>
      <c r="E19" s="74">
        <v>7.15</v>
      </c>
      <c r="F19" s="74"/>
    </row>
    <row r="20" ht="18.95" customHeight="1" spans="2:6">
      <c r="B20" s="64" t="s">
        <v>53</v>
      </c>
      <c r="C20" s="65" t="s">
        <v>54</v>
      </c>
      <c r="D20" s="74">
        <v>7.15</v>
      </c>
      <c r="E20" s="74">
        <v>7.15</v>
      </c>
      <c r="F20" s="74"/>
    </row>
    <row r="21" ht="18.95" customHeight="1" spans="2:6">
      <c r="B21" s="64" t="s">
        <v>55</v>
      </c>
      <c r="C21" s="65" t="s">
        <v>56</v>
      </c>
      <c r="D21" s="74">
        <v>6.08</v>
      </c>
      <c r="E21" s="74">
        <v>6.08</v>
      </c>
      <c r="F21" s="74"/>
    </row>
    <row r="22" ht="18.95" customHeight="1" spans="2:6">
      <c r="B22" s="64" t="s">
        <v>57</v>
      </c>
      <c r="C22" s="65" t="s">
        <v>58</v>
      </c>
      <c r="D22" s="74">
        <v>1.07</v>
      </c>
      <c r="E22" s="74">
        <v>1.07</v>
      </c>
      <c r="F22" s="74"/>
    </row>
    <row r="23" ht="18.95" customHeight="1" spans="2:6">
      <c r="B23" s="25" t="s">
        <v>59</v>
      </c>
      <c r="C23" s="24" t="s">
        <v>19</v>
      </c>
      <c r="D23" s="74">
        <v>17.83</v>
      </c>
      <c r="E23" s="74">
        <v>17.83</v>
      </c>
      <c r="F23" s="74"/>
    </row>
    <row r="24" ht="18.95" customHeight="1" spans="2:6">
      <c r="B24" s="64" t="s">
        <v>60</v>
      </c>
      <c r="C24" s="65" t="s">
        <v>61</v>
      </c>
      <c r="D24" s="74">
        <v>17.83</v>
      </c>
      <c r="E24" s="74">
        <v>17.83</v>
      </c>
      <c r="F24" s="74"/>
    </row>
    <row r="25" ht="18.95" customHeight="1" spans="2:6">
      <c r="B25" s="64" t="s">
        <v>62</v>
      </c>
      <c r="C25" s="65" t="s">
        <v>63</v>
      </c>
      <c r="D25" s="74">
        <v>15.15</v>
      </c>
      <c r="E25" s="74">
        <v>15.15</v>
      </c>
      <c r="F25" s="74"/>
    </row>
    <row r="26" ht="18.95" customHeight="1" spans="2:6">
      <c r="B26" s="64" t="s">
        <v>64</v>
      </c>
      <c r="C26" s="65" t="s">
        <v>65</v>
      </c>
      <c r="D26" s="74">
        <v>2.68</v>
      </c>
      <c r="E26" s="74">
        <v>2.68</v>
      </c>
      <c r="F26" s="74"/>
    </row>
    <row r="27" ht="23.25" customHeight="1" spans="2:6">
      <c r="B27" s="75"/>
      <c r="C27" s="4"/>
      <c r="D27" s="4"/>
      <c r="E27" s="4"/>
      <c r="F27" s="4"/>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H10" sqref="H10"/>
    </sheetView>
  </sheetViews>
  <sheetFormatPr defaultColWidth="10" defaultRowHeight="13.5" outlineLevelCol="5"/>
  <cols>
    <col min="1" max="1" width="0.275" customWidth="1"/>
    <col min="2" max="2" width="12.7583333333333" customWidth="1"/>
    <col min="3" max="3" width="40.8166666666667" customWidth="1"/>
    <col min="4" max="4" width="17.1" customWidth="1"/>
    <col min="5" max="5" width="16.5583333333333" customWidth="1"/>
    <col min="6" max="6" width="15.1833333333333" customWidth="1"/>
  </cols>
  <sheetData>
    <row r="1" ht="18.1" customHeight="1" spans="1:6">
      <c r="A1" s="4"/>
      <c r="B1" s="71" t="s">
        <v>66</v>
      </c>
      <c r="C1" s="57"/>
      <c r="D1" s="57"/>
      <c r="E1" s="57"/>
      <c r="F1" s="57"/>
    </row>
    <row r="2" ht="16.35" customHeight="1"/>
    <row r="3" ht="16.35" customHeight="1" spans="2:6">
      <c r="B3" s="21" t="s">
        <v>67</v>
      </c>
      <c r="C3" s="21"/>
      <c r="D3" s="21"/>
      <c r="E3" s="21"/>
      <c r="F3" s="21"/>
    </row>
    <row r="4" ht="33" customHeight="1" spans="2:6">
      <c r="B4" s="21"/>
      <c r="C4" s="21"/>
      <c r="D4" s="21"/>
      <c r="E4" s="21"/>
      <c r="F4" s="21"/>
    </row>
    <row r="5" ht="16.35" customHeight="1" spans="2:6">
      <c r="B5" s="72" t="s">
        <v>68</v>
      </c>
      <c r="C5" s="72"/>
      <c r="D5" s="72"/>
      <c r="E5" s="72"/>
      <c r="F5" s="72"/>
    </row>
    <row r="6" ht="19.8" customHeight="1" spans="2:6">
      <c r="B6" s="57"/>
      <c r="C6" s="57"/>
      <c r="D6" s="57"/>
      <c r="E6" s="57"/>
      <c r="F6" s="52" t="s">
        <v>2</v>
      </c>
    </row>
    <row r="7" ht="36.2" customHeight="1" spans="2:6">
      <c r="B7" s="60" t="s">
        <v>69</v>
      </c>
      <c r="C7" s="60"/>
      <c r="D7" s="60" t="s">
        <v>70</v>
      </c>
      <c r="E7" s="60"/>
      <c r="F7" s="60"/>
    </row>
    <row r="8" ht="27.6" customHeight="1" spans="2:6">
      <c r="B8" s="60" t="s">
        <v>71</v>
      </c>
      <c r="C8" s="60" t="s">
        <v>32</v>
      </c>
      <c r="D8" s="60" t="s">
        <v>72</v>
      </c>
      <c r="E8" s="60" t="s">
        <v>73</v>
      </c>
      <c r="F8" s="60" t="s">
        <v>74</v>
      </c>
    </row>
    <row r="9" ht="19.8" customHeight="1" spans="2:6">
      <c r="B9" s="61" t="s">
        <v>7</v>
      </c>
      <c r="C9" s="61"/>
      <c r="D9" s="62">
        <v>187.4</v>
      </c>
      <c r="E9" s="62">
        <v>179.76</v>
      </c>
      <c r="F9" s="62">
        <v>7.65</v>
      </c>
    </row>
    <row r="10" ht="19.8" customHeight="1" spans="2:6">
      <c r="B10" s="25" t="s">
        <v>75</v>
      </c>
      <c r="C10" s="24" t="s">
        <v>76</v>
      </c>
      <c r="D10" s="63">
        <v>179.76</v>
      </c>
      <c r="E10" s="63">
        <v>179.76</v>
      </c>
      <c r="F10" s="63"/>
    </row>
    <row r="11" ht="18.95" customHeight="1" spans="2:6">
      <c r="B11" s="64" t="s">
        <v>77</v>
      </c>
      <c r="C11" s="65" t="s">
        <v>78</v>
      </c>
      <c r="D11" s="63">
        <v>38.1</v>
      </c>
      <c r="E11" s="63">
        <v>38.1</v>
      </c>
      <c r="F11" s="63"/>
    </row>
    <row r="12" ht="18.95" customHeight="1" spans="2:6">
      <c r="B12" s="64" t="s">
        <v>79</v>
      </c>
      <c r="C12" s="65" t="s">
        <v>80</v>
      </c>
      <c r="D12" s="63">
        <v>4.26</v>
      </c>
      <c r="E12" s="63">
        <v>4.26</v>
      </c>
      <c r="F12" s="63"/>
    </row>
    <row r="13" ht="18.95" customHeight="1" spans="2:6">
      <c r="B13" s="64" t="s">
        <v>81</v>
      </c>
      <c r="C13" s="65" t="s">
        <v>82</v>
      </c>
      <c r="D13" s="63">
        <v>86.58</v>
      </c>
      <c r="E13" s="63">
        <v>86.58</v>
      </c>
      <c r="F13" s="63"/>
    </row>
    <row r="14" ht="18.95" customHeight="1" spans="2:6">
      <c r="B14" s="64" t="s">
        <v>83</v>
      </c>
      <c r="C14" s="65" t="s">
        <v>84</v>
      </c>
      <c r="D14" s="63">
        <v>17.12</v>
      </c>
      <c r="E14" s="63">
        <v>17.12</v>
      </c>
      <c r="F14" s="63"/>
    </row>
    <row r="15" ht="18.95" customHeight="1" spans="2:6">
      <c r="B15" s="64" t="s">
        <v>85</v>
      </c>
      <c r="C15" s="65" t="s">
        <v>86</v>
      </c>
      <c r="D15" s="63">
        <v>8.56</v>
      </c>
      <c r="E15" s="63">
        <v>8.56</v>
      </c>
      <c r="F15" s="63"/>
    </row>
    <row r="16" ht="18.95" customHeight="1" spans="2:6">
      <c r="B16" s="64" t="s">
        <v>87</v>
      </c>
      <c r="C16" s="65" t="s">
        <v>88</v>
      </c>
      <c r="D16" s="63">
        <v>6.08</v>
      </c>
      <c r="E16" s="63">
        <v>6.08</v>
      </c>
      <c r="F16" s="63"/>
    </row>
    <row r="17" ht="18.95" customHeight="1" spans="2:6">
      <c r="B17" s="64" t="s">
        <v>89</v>
      </c>
      <c r="C17" s="65" t="s">
        <v>90</v>
      </c>
      <c r="D17" s="63">
        <v>1.5</v>
      </c>
      <c r="E17" s="63">
        <v>1.5</v>
      </c>
      <c r="F17" s="63"/>
    </row>
    <row r="18" ht="18.95" customHeight="1" spans="2:6">
      <c r="B18" s="64" t="s">
        <v>91</v>
      </c>
      <c r="C18" s="65" t="s">
        <v>92</v>
      </c>
      <c r="D18" s="63">
        <v>15.15</v>
      </c>
      <c r="E18" s="63">
        <v>15.15</v>
      </c>
      <c r="F18" s="63"/>
    </row>
    <row r="19" ht="18.95" customHeight="1" spans="2:6">
      <c r="B19" s="64" t="s">
        <v>93</v>
      </c>
      <c r="C19" s="65" t="s">
        <v>94</v>
      </c>
      <c r="D19" s="63">
        <v>2.4</v>
      </c>
      <c r="E19" s="63">
        <v>2.4</v>
      </c>
      <c r="F19" s="63"/>
    </row>
    <row r="20" ht="19.8" customHeight="1" spans="2:6">
      <c r="B20" s="25" t="s">
        <v>95</v>
      </c>
      <c r="C20" s="24" t="s">
        <v>96</v>
      </c>
      <c r="D20" s="63">
        <v>7.65</v>
      </c>
      <c r="E20" s="63"/>
      <c r="F20" s="63">
        <v>7.65</v>
      </c>
    </row>
    <row r="21" ht="18.95" customHeight="1" spans="2:6">
      <c r="B21" s="64" t="s">
        <v>97</v>
      </c>
      <c r="C21" s="65" t="s">
        <v>98</v>
      </c>
      <c r="D21" s="63">
        <v>1.07</v>
      </c>
      <c r="E21" s="63"/>
      <c r="F21" s="63">
        <v>1.07</v>
      </c>
    </row>
    <row r="22" ht="18.95" customHeight="1" spans="2:6">
      <c r="B22" s="64" t="s">
        <v>99</v>
      </c>
      <c r="C22" s="65" t="s">
        <v>100</v>
      </c>
      <c r="D22" s="63">
        <v>1.43</v>
      </c>
      <c r="E22" s="63"/>
      <c r="F22" s="63">
        <v>1.43</v>
      </c>
    </row>
    <row r="23" ht="18.95" customHeight="1" spans="2:6">
      <c r="B23" s="64" t="s">
        <v>101</v>
      </c>
      <c r="C23" s="65" t="s">
        <v>102</v>
      </c>
      <c r="D23" s="63">
        <v>2.14</v>
      </c>
      <c r="E23" s="63"/>
      <c r="F23" s="63">
        <v>2.14</v>
      </c>
    </row>
    <row r="24" ht="18.95" customHeight="1" spans="2:6">
      <c r="B24" s="64" t="s">
        <v>103</v>
      </c>
      <c r="C24" s="65" t="s">
        <v>104</v>
      </c>
      <c r="D24" s="63">
        <v>3</v>
      </c>
      <c r="E24" s="63"/>
      <c r="F24" s="63">
        <v>3</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1" sqref="B1"/>
    </sheetView>
  </sheetViews>
  <sheetFormatPr defaultColWidth="10" defaultRowHeight="13.5" outlineLevelCol="3"/>
  <cols>
    <col min="1" max="1" width="0.275" customWidth="1"/>
    <col min="2" max="2" width="15.2" customWidth="1"/>
    <col min="3" max="3" width="35.6916666666667" customWidth="1"/>
    <col min="4" max="4" width="44.6333333333333" customWidth="1"/>
  </cols>
  <sheetData>
    <row r="1" ht="16.35" customHeight="1" spans="1:2">
      <c r="A1" s="4"/>
      <c r="B1" s="5" t="s">
        <v>105</v>
      </c>
    </row>
    <row r="2" ht="16.35" customHeight="1"/>
    <row r="3" ht="51.75" customHeight="1" spans="2:4">
      <c r="B3" s="21" t="s">
        <v>67</v>
      </c>
      <c r="C3" s="21"/>
      <c r="D3" s="21"/>
    </row>
    <row r="4" ht="27.6" customHeight="1" spans="2:4">
      <c r="B4" s="30" t="s">
        <v>106</v>
      </c>
      <c r="C4" s="30"/>
      <c r="D4" s="30"/>
    </row>
    <row r="5" ht="19.8" customHeight="1" spans="4:4">
      <c r="D5" s="31" t="s">
        <v>2</v>
      </c>
    </row>
    <row r="6" ht="42.25" customHeight="1" spans="2:4">
      <c r="B6" s="32" t="s">
        <v>107</v>
      </c>
      <c r="C6" s="32"/>
      <c r="D6" s="32" t="s">
        <v>108</v>
      </c>
    </row>
    <row r="7" ht="26.7" customHeight="1" spans="2:4">
      <c r="B7" s="70" t="s">
        <v>71</v>
      </c>
      <c r="C7" s="70" t="s">
        <v>32</v>
      </c>
      <c r="D7" s="32"/>
    </row>
    <row r="8" ht="20.7" customHeight="1" spans="2:4">
      <c r="B8" s="34" t="s">
        <v>7</v>
      </c>
      <c r="C8" s="34"/>
      <c r="D8" s="35">
        <v>187.4</v>
      </c>
    </row>
    <row r="9" ht="19.8" customHeight="1" spans="2:4">
      <c r="B9" s="36" t="s">
        <v>109</v>
      </c>
      <c r="C9" s="36" t="s">
        <v>110</v>
      </c>
      <c r="D9" s="37">
        <v>187.4</v>
      </c>
    </row>
    <row r="10" ht="18.95" customHeight="1" spans="2:4">
      <c r="B10" s="36" t="s">
        <v>111</v>
      </c>
      <c r="C10" s="36" t="s">
        <v>112</v>
      </c>
      <c r="D10" s="37">
        <v>179.76</v>
      </c>
    </row>
    <row r="11" ht="18.95" customHeight="1" spans="2:4">
      <c r="B11" s="36" t="s">
        <v>113</v>
      </c>
      <c r="C11" s="36" t="s">
        <v>114</v>
      </c>
      <c r="D11" s="37">
        <v>7.65</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I9" sqref="I9"/>
    </sheetView>
  </sheetViews>
  <sheetFormatPr defaultColWidth="10" defaultRowHeight="13.5" outlineLevelCol="6"/>
  <cols>
    <col min="1" max="1" width="0.408333333333333" customWidth="1"/>
    <col min="2" max="2" width="19.1333333333333" customWidth="1"/>
    <col min="3" max="3" width="20.2166666666667" customWidth="1"/>
    <col min="4" max="4" width="13.1666666666667" customWidth="1"/>
    <col min="5" max="5" width="16.2833333333333" customWidth="1"/>
    <col min="6" max="6" width="17.1" customWidth="1"/>
    <col min="7" max="7" width="16.0083333333333" customWidth="1"/>
  </cols>
  <sheetData>
    <row r="1" ht="16.35" customHeight="1" spans="1:2">
      <c r="A1" s="4"/>
      <c r="B1" s="66" t="s">
        <v>115</v>
      </c>
    </row>
    <row r="2" ht="16.35" customHeight="1" spans="2:7">
      <c r="B2" s="67" t="s">
        <v>116</v>
      </c>
      <c r="C2" s="67"/>
      <c r="D2" s="67"/>
      <c r="E2" s="67"/>
      <c r="F2" s="67"/>
      <c r="G2" s="67"/>
    </row>
    <row r="3" ht="16.35" customHeight="1" spans="2:7">
      <c r="B3" s="67"/>
      <c r="C3" s="67"/>
      <c r="D3" s="67"/>
      <c r="E3" s="67"/>
      <c r="F3" s="67"/>
      <c r="G3" s="67"/>
    </row>
    <row r="4" ht="16.35" customHeight="1" spans="2:7">
      <c r="B4" s="67"/>
      <c r="C4" s="67"/>
      <c r="D4" s="67"/>
      <c r="E4" s="67"/>
      <c r="F4" s="67"/>
      <c r="G4" s="67"/>
    </row>
    <row r="5" ht="20.7" customHeight="1" spans="7:7">
      <c r="G5" s="52" t="s">
        <v>2</v>
      </c>
    </row>
    <row r="6" ht="38.8" customHeight="1" spans="2:7">
      <c r="B6" s="68" t="s">
        <v>30</v>
      </c>
      <c r="C6" s="68"/>
      <c r="D6" s="68"/>
      <c r="E6" s="68"/>
      <c r="F6" s="68"/>
      <c r="G6" s="68"/>
    </row>
    <row r="7" ht="36.2" customHeight="1" spans="2:7">
      <c r="B7" s="68" t="s">
        <v>7</v>
      </c>
      <c r="C7" s="68" t="s">
        <v>117</v>
      </c>
      <c r="D7" s="68" t="s">
        <v>118</v>
      </c>
      <c r="E7" s="68"/>
      <c r="F7" s="68"/>
      <c r="G7" s="68" t="s">
        <v>119</v>
      </c>
    </row>
    <row r="8" ht="36.2" customHeight="1" spans="2:7">
      <c r="B8" s="68"/>
      <c r="C8" s="68"/>
      <c r="D8" s="68" t="s">
        <v>33</v>
      </c>
      <c r="E8" s="68" t="s">
        <v>120</v>
      </c>
      <c r="F8" s="68" t="s">
        <v>121</v>
      </c>
      <c r="G8" s="68"/>
    </row>
    <row r="9" ht="25.85" customHeight="1" spans="2:7">
      <c r="B9" s="69"/>
      <c r="C9" s="69"/>
      <c r="D9" s="69"/>
      <c r="E9" s="69"/>
      <c r="F9" s="69"/>
      <c r="G9" s="69"/>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I6" sqref="I6"/>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22" customHeight="1" spans="1:6">
      <c r="A1" s="4"/>
      <c r="B1" s="58" t="s">
        <v>122</v>
      </c>
      <c r="C1" s="57"/>
      <c r="D1" s="57"/>
      <c r="E1" s="57"/>
      <c r="F1" s="57"/>
    </row>
    <row r="2" ht="16.35" customHeight="1"/>
    <row r="3" ht="25" customHeight="1" spans="2:6">
      <c r="B3" s="59" t="s">
        <v>123</v>
      </c>
      <c r="C3" s="59"/>
      <c r="D3" s="59"/>
      <c r="E3" s="59"/>
      <c r="F3" s="59"/>
    </row>
    <row r="4" ht="26.7" customHeight="1" spans="2:6">
      <c r="B4" s="59"/>
      <c r="C4" s="59"/>
      <c r="D4" s="59"/>
      <c r="E4" s="59"/>
      <c r="F4" s="59"/>
    </row>
    <row r="5" ht="16.35" customHeight="1" spans="2:6">
      <c r="B5" s="57"/>
      <c r="C5" s="57"/>
      <c r="D5" s="57"/>
      <c r="E5" s="57"/>
      <c r="F5" s="57"/>
    </row>
    <row r="6" ht="21.55" customHeight="1" spans="2:6">
      <c r="B6" s="57"/>
      <c r="C6" s="57"/>
      <c r="D6" s="57"/>
      <c r="E6" s="57"/>
      <c r="F6" s="52" t="s">
        <v>2</v>
      </c>
    </row>
    <row r="7" ht="33.6" customHeight="1" spans="2:6">
      <c r="B7" s="60" t="s">
        <v>31</v>
      </c>
      <c r="C7" s="60" t="s">
        <v>32</v>
      </c>
      <c r="D7" s="60" t="s">
        <v>124</v>
      </c>
      <c r="E7" s="60"/>
      <c r="F7" s="60"/>
    </row>
    <row r="8" ht="31.05" customHeight="1" spans="2:6">
      <c r="B8" s="60"/>
      <c r="C8" s="60"/>
      <c r="D8" s="60" t="s">
        <v>72</v>
      </c>
      <c r="E8" s="60" t="s">
        <v>34</v>
      </c>
      <c r="F8" s="60" t="s">
        <v>35</v>
      </c>
    </row>
    <row r="9" ht="20.7" customHeight="1" spans="2:6">
      <c r="B9" s="61" t="s">
        <v>7</v>
      </c>
      <c r="C9" s="61"/>
      <c r="D9" s="62"/>
      <c r="E9" s="62"/>
      <c r="F9" s="62"/>
    </row>
    <row r="10" ht="16.35" customHeight="1" spans="2:6">
      <c r="B10" s="25"/>
      <c r="C10" s="24"/>
      <c r="D10" s="63"/>
      <c r="E10" s="63"/>
      <c r="F10" s="63"/>
    </row>
    <row r="11" ht="16.35" customHeight="1" spans="2:6">
      <c r="B11" s="64" t="s">
        <v>125</v>
      </c>
      <c r="C11" s="65" t="s">
        <v>125</v>
      </c>
      <c r="D11" s="63"/>
      <c r="E11" s="63"/>
      <c r="F11" s="63"/>
    </row>
    <row r="12" ht="16.35" customHeight="1" spans="2:6">
      <c r="B12" s="64" t="s">
        <v>126</v>
      </c>
      <c r="C12" s="65" t="s">
        <v>126</v>
      </c>
      <c r="D12" s="63"/>
      <c r="E12" s="63"/>
      <c r="F12" s="63"/>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9" sqref="I9"/>
    </sheetView>
  </sheetViews>
  <sheetFormatPr defaultColWidth="10" defaultRowHeight="13.5" outlineLevelCol="5"/>
  <cols>
    <col min="1" max="1" width="0.808333333333333" customWidth="1"/>
    <col min="2" max="2" width="0.133333333333333" customWidth="1"/>
    <col min="3" max="3" width="26.0583333333333" customWidth="1"/>
    <col min="4" max="4" width="16.825" customWidth="1"/>
    <col min="5" max="5" width="26.6" customWidth="1"/>
    <col min="6" max="6" width="17.3666666666667" customWidth="1"/>
    <col min="7" max="8" width="9.775" customWidth="1"/>
  </cols>
  <sheetData>
    <row r="1" ht="16.35" customHeight="1" spans="1:3">
      <c r="A1" s="4"/>
      <c r="C1" s="5" t="s">
        <v>127</v>
      </c>
    </row>
    <row r="2" ht="16.35" customHeight="1"/>
    <row r="3" ht="16.35" customHeight="1" spans="3:6">
      <c r="C3" s="21" t="s">
        <v>128</v>
      </c>
      <c r="D3" s="21"/>
      <c r="E3" s="21"/>
      <c r="F3" s="21"/>
    </row>
    <row r="4" ht="16.35" customHeight="1" spans="3:6">
      <c r="C4" s="21"/>
      <c r="D4" s="21"/>
      <c r="E4" s="21"/>
      <c r="F4" s="21"/>
    </row>
    <row r="5" ht="16.35" customHeight="1"/>
    <row r="6" ht="23.25" customHeight="1" spans="6:6">
      <c r="F6" s="53" t="s">
        <v>2</v>
      </c>
    </row>
    <row r="7" ht="34.5" customHeight="1" spans="3:6">
      <c r="C7" s="54" t="s">
        <v>3</v>
      </c>
      <c r="D7" s="54"/>
      <c r="E7" s="54" t="s">
        <v>4</v>
      </c>
      <c r="F7" s="54"/>
    </row>
    <row r="8" ht="32.75" customHeight="1" spans="3:6">
      <c r="C8" s="54" t="s">
        <v>5</v>
      </c>
      <c r="D8" s="54" t="s">
        <v>6</v>
      </c>
      <c r="E8" s="54" t="s">
        <v>5</v>
      </c>
      <c r="F8" s="54" t="s">
        <v>6</v>
      </c>
    </row>
    <row r="9" ht="25" customHeight="1" spans="3:6">
      <c r="C9" s="55" t="s">
        <v>7</v>
      </c>
      <c r="D9" s="56">
        <f>D10</f>
        <v>978.29</v>
      </c>
      <c r="E9" s="55" t="s">
        <v>7</v>
      </c>
      <c r="F9" s="56">
        <f>SUM(F10:F13)</f>
        <v>978.29</v>
      </c>
    </row>
    <row r="10" ht="20.7" customHeight="1" spans="2:6">
      <c r="B10" s="57" t="s">
        <v>129</v>
      </c>
      <c r="C10" s="41" t="s">
        <v>13</v>
      </c>
      <c r="D10" s="56">
        <f>727.4+250.89</f>
        <v>978.29</v>
      </c>
      <c r="E10" s="41" t="s">
        <v>14</v>
      </c>
      <c r="F10" s="56">
        <f>676.74+250.89</f>
        <v>927.63</v>
      </c>
    </row>
    <row r="11" ht="20.7" customHeight="1" spans="2:6">
      <c r="B11" s="57"/>
      <c r="C11" s="41" t="s">
        <v>15</v>
      </c>
      <c r="D11" s="56"/>
      <c r="E11" s="41" t="s">
        <v>16</v>
      </c>
      <c r="F11" s="56">
        <v>25.68</v>
      </c>
    </row>
    <row r="12" ht="20.7" customHeight="1" spans="2:6">
      <c r="B12" s="57"/>
      <c r="C12" s="41" t="s">
        <v>17</v>
      </c>
      <c r="D12" s="56"/>
      <c r="E12" s="41" t="s">
        <v>18</v>
      </c>
      <c r="F12" s="56">
        <v>7.15</v>
      </c>
    </row>
    <row r="13" ht="20.7" customHeight="1" spans="2:6">
      <c r="B13" s="57"/>
      <c r="C13" s="41" t="s">
        <v>130</v>
      </c>
      <c r="D13" s="56"/>
      <c r="E13" s="41" t="s">
        <v>19</v>
      </c>
      <c r="F13" s="56">
        <v>17.83</v>
      </c>
    </row>
    <row r="14" ht="20.7" customHeight="1" spans="2:6">
      <c r="B14" s="57"/>
      <c r="C14" s="41" t="s">
        <v>131</v>
      </c>
      <c r="D14" s="56"/>
      <c r="E14" s="41"/>
      <c r="F14" s="56"/>
    </row>
    <row r="15" ht="20.7" customHeight="1" spans="2:6">
      <c r="B15" s="57"/>
      <c r="C15" s="41" t="s">
        <v>132</v>
      </c>
      <c r="D15" s="56"/>
      <c r="E15" s="41"/>
      <c r="F15" s="56"/>
    </row>
    <row r="16" ht="20.7" customHeight="1" spans="2:6">
      <c r="B16" s="57"/>
      <c r="C16" s="41" t="s">
        <v>133</v>
      </c>
      <c r="D16" s="56"/>
      <c r="E16" s="41"/>
      <c r="F16" s="56"/>
    </row>
    <row r="17" ht="20.7" customHeight="1" spans="2:6">
      <c r="B17" s="57"/>
      <c r="C17" s="41" t="s">
        <v>134</v>
      </c>
      <c r="D17" s="56"/>
      <c r="E17" s="41"/>
      <c r="F17" s="56"/>
    </row>
    <row r="18" ht="20.7" customHeight="1" spans="2:6">
      <c r="B18" s="57"/>
      <c r="C18" s="41" t="s">
        <v>135</v>
      </c>
      <c r="D18" s="56"/>
      <c r="E18" s="41"/>
      <c r="F18" s="56"/>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H12" sqref="H12"/>
    </sheetView>
  </sheetViews>
  <sheetFormatPr defaultColWidth="10" defaultRowHeight="13.5"/>
  <cols>
    <col min="1" max="1" width="0.408333333333333" customWidth="1"/>
    <col min="2" max="2" width="10.0333333333333" customWidth="1"/>
    <col min="3" max="3" width="29.9916666666667" customWidth="1"/>
    <col min="4" max="4" width="11.5333333333333" customWidth="1"/>
    <col min="5" max="5" width="9.775" customWidth="1"/>
    <col min="6" max="6" width="10.5833333333333" customWidth="1"/>
    <col min="7" max="7" width="11.125" customWidth="1"/>
    <col min="8" max="8" width="10.5833333333333" customWidth="1"/>
    <col min="9" max="9" width="10.8583333333333" customWidth="1"/>
    <col min="10" max="10" width="10.7166666666667" customWidth="1"/>
    <col min="11" max="11" width="10.4416666666667" customWidth="1"/>
    <col min="12" max="12" width="11.4" customWidth="1"/>
    <col min="13" max="13" width="11.5333333333333" customWidth="1"/>
  </cols>
  <sheetData>
    <row r="1" ht="16.35" customHeight="1" spans="1:2">
      <c r="A1" s="4"/>
      <c r="B1" s="5" t="s">
        <v>136</v>
      </c>
    </row>
    <row r="2" ht="16.35" customHeight="1"/>
    <row r="3" ht="16.35" customHeight="1" spans="2:13">
      <c r="B3" s="21" t="s">
        <v>137</v>
      </c>
      <c r="C3" s="21"/>
      <c r="D3" s="21"/>
      <c r="E3" s="21"/>
      <c r="F3" s="21"/>
      <c r="G3" s="21"/>
      <c r="H3" s="21"/>
      <c r="I3" s="21"/>
      <c r="J3" s="21"/>
      <c r="K3" s="21"/>
      <c r="L3" s="21"/>
      <c r="M3" s="21"/>
    </row>
    <row r="4" ht="16.35" customHeight="1" spans="2:13">
      <c r="B4" s="21"/>
      <c r="C4" s="21"/>
      <c r="D4" s="21"/>
      <c r="E4" s="21"/>
      <c r="F4" s="21"/>
      <c r="G4" s="21"/>
      <c r="H4" s="21"/>
      <c r="I4" s="21"/>
      <c r="J4" s="21"/>
      <c r="K4" s="21"/>
      <c r="L4" s="21"/>
      <c r="M4" s="21"/>
    </row>
    <row r="5" ht="16.35" customHeight="1"/>
    <row r="6" ht="22.4" customHeight="1" spans="13:13">
      <c r="M6" s="52" t="s">
        <v>2</v>
      </c>
    </row>
    <row r="7" ht="36.2" customHeight="1" spans="2:13">
      <c r="B7" s="43" t="s">
        <v>138</v>
      </c>
      <c r="C7" s="43"/>
      <c r="D7" s="43" t="s">
        <v>72</v>
      </c>
      <c r="E7" s="44" t="s">
        <v>139</v>
      </c>
      <c r="F7" s="44" t="s">
        <v>140</v>
      </c>
      <c r="G7" s="44" t="s">
        <v>141</v>
      </c>
      <c r="H7" s="44" t="s">
        <v>142</v>
      </c>
      <c r="I7" s="44" t="s">
        <v>143</v>
      </c>
      <c r="J7" s="44" t="s">
        <v>144</v>
      </c>
      <c r="K7" s="44" t="s">
        <v>145</v>
      </c>
      <c r="L7" s="44" t="s">
        <v>146</v>
      </c>
      <c r="M7" s="44" t="s">
        <v>147</v>
      </c>
    </row>
    <row r="8" ht="30.15" customHeight="1" spans="2:13">
      <c r="B8" s="43" t="s">
        <v>71</v>
      </c>
      <c r="C8" s="43" t="s">
        <v>32</v>
      </c>
      <c r="D8" s="43"/>
      <c r="E8" s="44"/>
      <c r="F8" s="44"/>
      <c r="G8" s="44"/>
      <c r="H8" s="44"/>
      <c r="I8" s="44"/>
      <c r="J8" s="44"/>
      <c r="K8" s="44"/>
      <c r="L8" s="44"/>
      <c r="M8" s="44"/>
    </row>
    <row r="9" ht="20.7" customHeight="1" spans="2:13">
      <c r="B9" s="45" t="s">
        <v>7</v>
      </c>
      <c r="C9" s="45"/>
      <c r="D9" s="46">
        <f>E9</f>
        <v>978.29</v>
      </c>
      <c r="E9" s="46">
        <f>E10+E15+E19+E23</f>
        <v>978.29</v>
      </c>
      <c r="F9" s="46"/>
      <c r="G9" s="46"/>
      <c r="H9" s="46"/>
      <c r="I9" s="46"/>
      <c r="J9" s="46"/>
      <c r="K9" s="46"/>
      <c r="L9" s="46"/>
      <c r="M9" s="46"/>
    </row>
    <row r="10" ht="20.7" customHeight="1" spans="2:13">
      <c r="B10" s="47" t="s">
        <v>36</v>
      </c>
      <c r="C10" s="48" t="s">
        <v>14</v>
      </c>
      <c r="D10" s="49">
        <f>E10</f>
        <v>927.63</v>
      </c>
      <c r="E10" s="49">
        <f>E11+E13</f>
        <v>927.63</v>
      </c>
      <c r="F10" s="49"/>
      <c r="G10" s="49"/>
      <c r="H10" s="49"/>
      <c r="I10" s="49"/>
      <c r="J10" s="49"/>
      <c r="K10" s="49"/>
      <c r="L10" s="49"/>
      <c r="M10" s="49"/>
    </row>
    <row r="11" ht="18.1" customHeight="1" spans="2:13">
      <c r="B11" s="50" t="s">
        <v>148</v>
      </c>
      <c r="C11" s="51" t="s">
        <v>149</v>
      </c>
      <c r="D11" s="49">
        <f>E11</f>
        <v>387.63</v>
      </c>
      <c r="E11" s="49">
        <f>E12</f>
        <v>387.63</v>
      </c>
      <c r="F11" s="49"/>
      <c r="G11" s="49"/>
      <c r="H11" s="49"/>
      <c r="I11" s="49"/>
      <c r="J11" s="49"/>
      <c r="K11" s="49"/>
      <c r="L11" s="49"/>
      <c r="M11" s="49"/>
    </row>
    <row r="12" ht="19.8" customHeight="1" spans="2:13">
      <c r="B12" s="50" t="s">
        <v>150</v>
      </c>
      <c r="C12" s="51" t="s">
        <v>151</v>
      </c>
      <c r="D12" s="49">
        <f>E12</f>
        <v>387.63</v>
      </c>
      <c r="E12" s="49">
        <f>136.74+250.89</f>
        <v>387.63</v>
      </c>
      <c r="F12" s="49"/>
      <c r="G12" s="49"/>
      <c r="H12" s="49"/>
      <c r="I12" s="49"/>
      <c r="J12" s="49"/>
      <c r="K12" s="49"/>
      <c r="L12" s="49"/>
      <c r="M12" s="49"/>
    </row>
    <row r="13" ht="18.1" customHeight="1" spans="2:13">
      <c r="B13" s="50" t="s">
        <v>152</v>
      </c>
      <c r="C13" s="51" t="s">
        <v>153</v>
      </c>
      <c r="D13" s="49">
        <v>540</v>
      </c>
      <c r="E13" s="49">
        <v>540</v>
      </c>
      <c r="F13" s="49"/>
      <c r="G13" s="49"/>
      <c r="H13" s="49"/>
      <c r="I13" s="49"/>
      <c r="J13" s="49"/>
      <c r="K13" s="49"/>
      <c r="L13" s="49"/>
      <c r="M13" s="49"/>
    </row>
    <row r="14" ht="19.8" customHeight="1" spans="2:13">
      <c r="B14" s="50" t="s">
        <v>154</v>
      </c>
      <c r="C14" s="51" t="s">
        <v>155</v>
      </c>
      <c r="D14" s="49">
        <v>540</v>
      </c>
      <c r="E14" s="49">
        <v>540</v>
      </c>
      <c r="F14" s="49"/>
      <c r="G14" s="49"/>
      <c r="H14" s="49"/>
      <c r="I14" s="49"/>
      <c r="J14" s="49"/>
      <c r="K14" s="49"/>
      <c r="L14" s="49"/>
      <c r="M14" s="49"/>
    </row>
    <row r="15" ht="20.7" customHeight="1" spans="2:13">
      <c r="B15" s="47" t="s">
        <v>45</v>
      </c>
      <c r="C15" s="48" t="s">
        <v>16</v>
      </c>
      <c r="D15" s="49">
        <v>25.68</v>
      </c>
      <c r="E15" s="49">
        <v>25.68</v>
      </c>
      <c r="F15" s="49"/>
      <c r="G15" s="49"/>
      <c r="H15" s="49"/>
      <c r="I15" s="49"/>
      <c r="J15" s="49"/>
      <c r="K15" s="49"/>
      <c r="L15" s="49"/>
      <c r="M15" s="49"/>
    </row>
    <row r="16" ht="18.1" customHeight="1" spans="2:13">
      <c r="B16" s="50" t="s">
        <v>156</v>
      </c>
      <c r="C16" s="51" t="s">
        <v>157</v>
      </c>
      <c r="D16" s="49">
        <v>25.68</v>
      </c>
      <c r="E16" s="49">
        <v>25.68</v>
      </c>
      <c r="F16" s="49"/>
      <c r="G16" s="49"/>
      <c r="H16" s="49"/>
      <c r="I16" s="49"/>
      <c r="J16" s="49"/>
      <c r="K16" s="49"/>
      <c r="L16" s="49"/>
      <c r="M16" s="49"/>
    </row>
    <row r="17" ht="19.8" customHeight="1" spans="2:13">
      <c r="B17" s="50" t="s">
        <v>158</v>
      </c>
      <c r="C17" s="51" t="s">
        <v>159</v>
      </c>
      <c r="D17" s="49">
        <v>17.12</v>
      </c>
      <c r="E17" s="49">
        <v>17.12</v>
      </c>
      <c r="F17" s="49"/>
      <c r="G17" s="49"/>
      <c r="H17" s="49"/>
      <c r="I17" s="49"/>
      <c r="J17" s="49"/>
      <c r="K17" s="49"/>
      <c r="L17" s="49"/>
      <c r="M17" s="49"/>
    </row>
    <row r="18" ht="19.8" customHeight="1" spans="2:13">
      <c r="B18" s="50" t="s">
        <v>160</v>
      </c>
      <c r="C18" s="51" t="s">
        <v>161</v>
      </c>
      <c r="D18" s="49">
        <v>8.56</v>
      </c>
      <c r="E18" s="49">
        <v>8.56</v>
      </c>
      <c r="F18" s="49"/>
      <c r="G18" s="49"/>
      <c r="H18" s="49"/>
      <c r="I18" s="49"/>
      <c r="J18" s="49"/>
      <c r="K18" s="49"/>
      <c r="L18" s="49"/>
      <c r="M18" s="49"/>
    </row>
    <row r="19" ht="20.7" customHeight="1" spans="2:13">
      <c r="B19" s="47" t="s">
        <v>52</v>
      </c>
      <c r="C19" s="48" t="s">
        <v>18</v>
      </c>
      <c r="D19" s="49">
        <v>7.15</v>
      </c>
      <c r="E19" s="49">
        <v>7.15</v>
      </c>
      <c r="F19" s="49"/>
      <c r="G19" s="49"/>
      <c r="H19" s="49"/>
      <c r="I19" s="49"/>
      <c r="J19" s="49"/>
      <c r="K19" s="49"/>
      <c r="L19" s="49"/>
      <c r="M19" s="49"/>
    </row>
    <row r="20" ht="18.1" customHeight="1" spans="2:13">
      <c r="B20" s="50" t="s">
        <v>162</v>
      </c>
      <c r="C20" s="51" t="s">
        <v>163</v>
      </c>
      <c r="D20" s="49">
        <v>7.15</v>
      </c>
      <c r="E20" s="49">
        <v>7.15</v>
      </c>
      <c r="F20" s="49"/>
      <c r="G20" s="49"/>
      <c r="H20" s="49"/>
      <c r="I20" s="49"/>
      <c r="J20" s="49"/>
      <c r="K20" s="49"/>
      <c r="L20" s="49"/>
      <c r="M20" s="49"/>
    </row>
    <row r="21" ht="19.8" customHeight="1" spans="2:13">
      <c r="B21" s="50" t="s">
        <v>164</v>
      </c>
      <c r="C21" s="51" t="s">
        <v>165</v>
      </c>
      <c r="D21" s="49">
        <v>6.08</v>
      </c>
      <c r="E21" s="49">
        <v>6.08</v>
      </c>
      <c r="F21" s="49"/>
      <c r="G21" s="49"/>
      <c r="H21" s="49"/>
      <c r="I21" s="49"/>
      <c r="J21" s="49"/>
      <c r="K21" s="49"/>
      <c r="L21" s="49"/>
      <c r="M21" s="49"/>
    </row>
    <row r="22" ht="19.8" customHeight="1" spans="2:13">
      <c r="B22" s="50" t="s">
        <v>166</v>
      </c>
      <c r="C22" s="51" t="s">
        <v>167</v>
      </c>
      <c r="D22" s="49">
        <v>1.07</v>
      </c>
      <c r="E22" s="49">
        <v>1.07</v>
      </c>
      <c r="F22" s="49"/>
      <c r="G22" s="49"/>
      <c r="H22" s="49"/>
      <c r="I22" s="49"/>
      <c r="J22" s="49"/>
      <c r="K22" s="49"/>
      <c r="L22" s="49"/>
      <c r="M22" s="49"/>
    </row>
    <row r="23" ht="20.7" customHeight="1" spans="2:13">
      <c r="B23" s="47" t="s">
        <v>59</v>
      </c>
      <c r="C23" s="48" t="s">
        <v>19</v>
      </c>
      <c r="D23" s="49">
        <v>17.83</v>
      </c>
      <c r="E23" s="49">
        <v>17.83</v>
      </c>
      <c r="F23" s="49"/>
      <c r="G23" s="49"/>
      <c r="H23" s="49"/>
      <c r="I23" s="49"/>
      <c r="J23" s="49"/>
      <c r="K23" s="49"/>
      <c r="L23" s="49"/>
      <c r="M23" s="49"/>
    </row>
    <row r="24" ht="18.1" customHeight="1" spans="2:13">
      <c r="B24" s="50" t="s">
        <v>168</v>
      </c>
      <c r="C24" s="51" t="s">
        <v>169</v>
      </c>
      <c r="D24" s="49">
        <v>17.83</v>
      </c>
      <c r="E24" s="49">
        <v>17.83</v>
      </c>
      <c r="F24" s="49"/>
      <c r="G24" s="49"/>
      <c r="H24" s="49"/>
      <c r="I24" s="49"/>
      <c r="J24" s="49"/>
      <c r="K24" s="49"/>
      <c r="L24" s="49"/>
      <c r="M24" s="49"/>
    </row>
    <row r="25" ht="19.8" customHeight="1" spans="2:13">
      <c r="B25" s="50" t="s">
        <v>170</v>
      </c>
      <c r="C25" s="51" t="s">
        <v>171</v>
      </c>
      <c r="D25" s="49">
        <v>15.15</v>
      </c>
      <c r="E25" s="49">
        <v>15.15</v>
      </c>
      <c r="F25" s="49"/>
      <c r="G25" s="49"/>
      <c r="H25" s="49"/>
      <c r="I25" s="49"/>
      <c r="J25" s="49"/>
      <c r="K25" s="49"/>
      <c r="L25" s="49"/>
      <c r="M25" s="49"/>
    </row>
    <row r="26" ht="19.8" customHeight="1" spans="2:13">
      <c r="B26" s="50" t="s">
        <v>172</v>
      </c>
      <c r="C26" s="51" t="s">
        <v>173</v>
      </c>
      <c r="D26" s="49">
        <v>2.68</v>
      </c>
      <c r="E26" s="49">
        <v>2.68</v>
      </c>
      <c r="F26" s="49"/>
      <c r="G26" s="49"/>
      <c r="H26" s="49"/>
      <c r="I26" s="49"/>
      <c r="J26" s="49"/>
      <c r="K26" s="49"/>
      <c r="L26" s="49"/>
      <c r="M26" s="49"/>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D19" sqref="D19"/>
    </sheetView>
  </sheetViews>
  <sheetFormatPr defaultColWidth="10" defaultRowHeight="13.5" outlineLevelCol="5"/>
  <cols>
    <col min="1" max="1" width="0.533333333333333" customWidth="1"/>
    <col min="2" max="2" width="16.2833333333333" customWidth="1"/>
    <col min="3" max="3" width="27.9583333333333" customWidth="1"/>
    <col min="4" max="4" width="17.9083333333333" customWidth="1"/>
    <col min="5" max="5" width="17.3666666666667" customWidth="1"/>
    <col min="6" max="6" width="15.475" customWidth="1"/>
  </cols>
  <sheetData>
    <row r="1" ht="16.35" customHeight="1" spans="1:2">
      <c r="A1" s="4"/>
      <c r="B1" s="5" t="s">
        <v>174</v>
      </c>
    </row>
    <row r="2" ht="16.35" customHeight="1"/>
    <row r="3" ht="16.35" customHeight="1" spans="2:6">
      <c r="B3" s="21" t="s">
        <v>175</v>
      </c>
      <c r="C3" s="21"/>
      <c r="D3" s="21"/>
      <c r="E3" s="21"/>
      <c r="F3" s="21"/>
    </row>
    <row r="4" ht="16.35" customHeight="1" spans="2:6">
      <c r="B4" s="21"/>
      <c r="C4" s="21"/>
      <c r="D4" s="21"/>
      <c r="E4" s="21"/>
      <c r="F4" s="21"/>
    </row>
    <row r="5" ht="16.35" customHeight="1" spans="2:6">
      <c r="B5" s="39"/>
      <c r="C5" s="39"/>
      <c r="D5" s="39"/>
      <c r="E5" s="39"/>
      <c r="F5" s="39"/>
    </row>
    <row r="6" ht="18.95" customHeight="1" spans="2:6">
      <c r="B6" s="39"/>
      <c r="C6" s="39"/>
      <c r="D6" s="39"/>
      <c r="E6" s="39"/>
      <c r="F6" s="40" t="s">
        <v>2</v>
      </c>
    </row>
    <row r="7" ht="31.9" customHeight="1" spans="2:6">
      <c r="B7" s="33" t="s">
        <v>71</v>
      </c>
      <c r="C7" s="33" t="s">
        <v>32</v>
      </c>
      <c r="D7" s="33" t="s">
        <v>72</v>
      </c>
      <c r="E7" s="33" t="s">
        <v>108</v>
      </c>
      <c r="F7" s="33" t="s">
        <v>176</v>
      </c>
    </row>
    <row r="8" ht="23.25" customHeight="1" spans="2:6">
      <c r="B8" s="34" t="s">
        <v>7</v>
      </c>
      <c r="C8" s="34"/>
      <c r="D8" s="35">
        <f>D9+D14+D18+D22</f>
        <v>978.29</v>
      </c>
      <c r="E8" s="35">
        <v>187.4</v>
      </c>
      <c r="F8" s="35">
        <f>F9</f>
        <v>790.89</v>
      </c>
    </row>
    <row r="9" ht="21.55" customHeight="1" spans="2:6">
      <c r="B9" s="38" t="s">
        <v>36</v>
      </c>
      <c r="C9" s="41" t="s">
        <v>14</v>
      </c>
      <c r="D9" s="37">
        <f>D10+D12</f>
        <v>927.63</v>
      </c>
      <c r="E9" s="37">
        <v>136.74</v>
      </c>
      <c r="F9" s="37">
        <f>F10+F12</f>
        <v>790.89</v>
      </c>
    </row>
    <row r="10" ht="20.7" customHeight="1" spans="2:6">
      <c r="B10" s="36" t="s">
        <v>177</v>
      </c>
      <c r="C10" s="42" t="s">
        <v>178</v>
      </c>
      <c r="D10" s="37">
        <f>E10+F10</f>
        <v>387.63</v>
      </c>
      <c r="E10" s="37">
        <v>136.74</v>
      </c>
      <c r="F10" s="37">
        <v>250.89</v>
      </c>
    </row>
    <row r="11" ht="20.7" customHeight="1" spans="2:6">
      <c r="B11" s="36" t="s">
        <v>179</v>
      </c>
      <c r="C11" s="42" t="s">
        <v>180</v>
      </c>
      <c r="D11" s="37">
        <f>E11+F11</f>
        <v>387.63</v>
      </c>
      <c r="E11" s="37">
        <v>136.74</v>
      </c>
      <c r="F11" s="37">
        <v>250.89</v>
      </c>
    </row>
    <row r="12" ht="20.7" customHeight="1" spans="2:6">
      <c r="B12" s="36" t="s">
        <v>181</v>
      </c>
      <c r="C12" s="42" t="s">
        <v>182</v>
      </c>
      <c r="D12" s="37">
        <v>540</v>
      </c>
      <c r="E12" s="37"/>
      <c r="F12" s="37">
        <v>540</v>
      </c>
    </row>
    <row r="13" ht="20.7" customHeight="1" spans="2:6">
      <c r="B13" s="36" t="s">
        <v>183</v>
      </c>
      <c r="C13" s="42" t="s">
        <v>184</v>
      </c>
      <c r="D13" s="37">
        <v>540</v>
      </c>
      <c r="E13" s="37"/>
      <c r="F13" s="37">
        <v>540</v>
      </c>
    </row>
    <row r="14" ht="21.55" customHeight="1" spans="2:6">
      <c r="B14" s="38" t="s">
        <v>45</v>
      </c>
      <c r="C14" s="41" t="s">
        <v>16</v>
      </c>
      <c r="D14" s="37">
        <v>25.68</v>
      </c>
      <c r="E14" s="37">
        <v>25.68</v>
      </c>
      <c r="F14" s="37"/>
    </row>
    <row r="15" ht="20.7" customHeight="1" spans="2:6">
      <c r="B15" s="36" t="s">
        <v>185</v>
      </c>
      <c r="C15" s="42" t="s">
        <v>186</v>
      </c>
      <c r="D15" s="37">
        <v>25.68</v>
      </c>
      <c r="E15" s="37">
        <v>25.68</v>
      </c>
      <c r="F15" s="37"/>
    </row>
    <row r="16" ht="20.7" customHeight="1" spans="2:6">
      <c r="B16" s="36" t="s">
        <v>187</v>
      </c>
      <c r="C16" s="42" t="s">
        <v>188</v>
      </c>
      <c r="D16" s="37">
        <v>17.12</v>
      </c>
      <c r="E16" s="37">
        <v>17.12</v>
      </c>
      <c r="F16" s="37"/>
    </row>
    <row r="17" ht="20.7" customHeight="1" spans="2:6">
      <c r="B17" s="36" t="s">
        <v>189</v>
      </c>
      <c r="C17" s="42" t="s">
        <v>190</v>
      </c>
      <c r="D17" s="37">
        <v>8.56</v>
      </c>
      <c r="E17" s="37">
        <v>8.56</v>
      </c>
      <c r="F17" s="37"/>
    </row>
    <row r="18" ht="21.55" customHeight="1" spans="2:6">
      <c r="B18" s="38" t="s">
        <v>52</v>
      </c>
      <c r="C18" s="41" t="s">
        <v>18</v>
      </c>
      <c r="D18" s="37">
        <v>7.15</v>
      </c>
      <c r="E18" s="37">
        <v>7.15</v>
      </c>
      <c r="F18" s="37"/>
    </row>
    <row r="19" ht="20.7" customHeight="1" spans="2:6">
      <c r="B19" s="36" t="s">
        <v>191</v>
      </c>
      <c r="C19" s="42" t="s">
        <v>192</v>
      </c>
      <c r="D19" s="37">
        <v>7.15</v>
      </c>
      <c r="E19" s="37">
        <v>7.15</v>
      </c>
      <c r="F19" s="37"/>
    </row>
    <row r="20" ht="20.7" customHeight="1" spans="2:6">
      <c r="B20" s="36" t="s">
        <v>193</v>
      </c>
      <c r="C20" s="42" t="s">
        <v>194</v>
      </c>
      <c r="D20" s="37">
        <v>6.08</v>
      </c>
      <c r="E20" s="37">
        <v>6.08</v>
      </c>
      <c r="F20" s="37"/>
    </row>
    <row r="21" ht="20.7" customHeight="1" spans="2:6">
      <c r="B21" s="36" t="s">
        <v>195</v>
      </c>
      <c r="C21" s="42" t="s">
        <v>196</v>
      </c>
      <c r="D21" s="37">
        <v>1.07</v>
      </c>
      <c r="E21" s="37">
        <v>1.07</v>
      </c>
      <c r="F21" s="37"/>
    </row>
    <row r="22" ht="21.55" customHeight="1" spans="2:6">
      <c r="B22" s="38" t="s">
        <v>59</v>
      </c>
      <c r="C22" s="41" t="s">
        <v>19</v>
      </c>
      <c r="D22" s="37">
        <v>17.83</v>
      </c>
      <c r="E22" s="37">
        <v>17.83</v>
      </c>
      <c r="F22" s="37"/>
    </row>
    <row r="23" ht="20.7" customHeight="1" spans="2:6">
      <c r="B23" s="36" t="s">
        <v>197</v>
      </c>
      <c r="C23" s="42" t="s">
        <v>198</v>
      </c>
      <c r="D23" s="37">
        <v>17.83</v>
      </c>
      <c r="E23" s="37">
        <v>17.83</v>
      </c>
      <c r="F23" s="37"/>
    </row>
    <row r="24" ht="20.7" customHeight="1" spans="2:6">
      <c r="B24" s="36" t="s">
        <v>199</v>
      </c>
      <c r="C24" s="42" t="s">
        <v>200</v>
      </c>
      <c r="D24" s="37">
        <v>15.15</v>
      </c>
      <c r="E24" s="37">
        <v>15.15</v>
      </c>
      <c r="F24" s="37"/>
    </row>
    <row r="25" ht="20.7" customHeight="1" spans="2:6">
      <c r="B25" s="36" t="s">
        <v>201</v>
      </c>
      <c r="C25" s="42" t="s">
        <v>202</v>
      </c>
      <c r="D25" s="37">
        <v>2.68</v>
      </c>
      <c r="E25" s="37">
        <v>2.68</v>
      </c>
      <c r="F25" s="37"/>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cp:lastModifiedBy>
  <dcterms:created xsi:type="dcterms:W3CDTF">2025-01-15T05:21:00Z</dcterms:created>
  <dcterms:modified xsi:type="dcterms:W3CDTF">2025-01-23T09:09:59Z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08E0119C9B4847E190E1CC632A4FF314_12</vt:lpwstr>
  </property>
  <property fmtid="{D5CDD505-2E9C-101B-9397-08002B2CF9AE}" pid="3" name="KSOProductBuildVer">
    <vt:lpwstr>2052-12.1.0.19770</vt:lpwstr>
  </property>
</Properties>
</file>