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024年预算公开\2024年预算公开上报\250082六十五中\"/>
    </mc:Choice>
  </mc:AlternateContent>
  <bookViews>
    <workbookView xWindow="0" yWindow="0" windowWidth="28800" windowHeight="12945"/>
  </bookViews>
  <sheets>
    <sheet name="附表一" sheetId="2" r:id="rId1"/>
    <sheet name="附表二" sheetId="3" r:id="rId2"/>
    <sheet name="附表三" sheetId="4" r:id="rId3"/>
    <sheet name="附表四" sheetId="5" r:id="rId4"/>
    <sheet name="附表五" sheetId="6" r:id="rId5"/>
    <sheet name="附表六" sheetId="7" r:id="rId6"/>
    <sheet name="附表七" sheetId="8" r:id="rId7"/>
    <sheet name="附表八" sheetId="9" r:id="rId8"/>
    <sheet name="附表九" sheetId="10" r:id="rId9"/>
    <sheet name="附表十" sheetId="11" r:id="rId10"/>
    <sheet name="附表十一" sheetId="12" r:id="rId11"/>
    <sheet name="附表十二" sheetId="16" r:id="rId12"/>
    <sheet name="附表十三" sheetId="17" r:id="rId13"/>
  </sheets>
  <calcPr calcId="162913"/>
</workbook>
</file>

<file path=xl/calcChain.xml><?xml version="1.0" encoding="utf-8"?>
<calcChain xmlns="http://schemas.openxmlformats.org/spreadsheetml/2006/main">
  <c r="D8" i="12" l="1"/>
  <c r="D8" i="11"/>
  <c r="F8" i="10"/>
  <c r="D10" i="10"/>
  <c r="D11" i="10"/>
  <c r="F11" i="10"/>
  <c r="F10" i="10"/>
  <c r="D8" i="10"/>
  <c r="D9" i="10"/>
  <c r="F9" i="10"/>
  <c r="E9" i="9"/>
  <c r="D9" i="9"/>
  <c r="D10" i="9"/>
  <c r="E10" i="9"/>
  <c r="F9" i="8"/>
  <c r="F10" i="8"/>
  <c r="D10" i="8"/>
  <c r="D9" i="8"/>
  <c r="D9" i="3"/>
  <c r="F9" i="3"/>
  <c r="D12" i="3"/>
  <c r="F12" i="3"/>
  <c r="F18" i="2"/>
  <c r="E18" i="2"/>
  <c r="F8" i="2"/>
  <c r="F7" i="2"/>
  <c r="E7" i="2"/>
  <c r="E8" i="2"/>
  <c r="C18" i="2"/>
  <c r="C13" i="2"/>
</calcChain>
</file>

<file path=xl/sharedStrings.xml><?xml version="1.0" encoding="utf-8"?>
<sst xmlns="http://schemas.openxmlformats.org/spreadsheetml/2006/main" count="602" uniqueCount="362">
  <si>
    <r>
      <rPr>
        <sz val="12"/>
        <color rgb="FF000000"/>
        <rFont val="方正仿宋_GBK"/>
        <family val="3"/>
        <charset val="134"/>
      </rPr>
      <t> 50102</t>
    </r>
  </si>
  <si>
    <r>
      <rPr>
        <sz val="12"/>
        <color rgb="FF000000"/>
        <rFont val="方正仿宋_GBK"/>
        <family val="3"/>
        <charset val="134"/>
      </rPr>
      <t> 社会保障缴费</t>
    </r>
  </si>
  <si>
    <r>
      <rPr>
        <sz val="12"/>
        <color rgb="FF000000"/>
        <rFont val="方正仿宋_GBK"/>
        <family val="3"/>
        <charset val="134"/>
      </rPr>
      <t> 50501</t>
    </r>
  </si>
  <si>
    <r>
      <rPr>
        <sz val="12"/>
        <color rgb="FF000000"/>
        <rFont val="方正仿宋_GBK"/>
        <family val="3"/>
        <charset val="134"/>
      </rPr>
      <t> 工资福利支出</t>
    </r>
  </si>
  <si>
    <r>
      <rPr>
        <sz val="12"/>
        <color rgb="FF000000"/>
        <rFont val="方正仿宋_GBK"/>
        <family val="3"/>
        <charset val="134"/>
      </rPr>
      <t> 50502</t>
    </r>
  </si>
  <si>
    <r>
      <rPr>
        <sz val="12"/>
        <color rgb="FF000000"/>
        <rFont val="方正仿宋_GBK"/>
        <family val="3"/>
        <charset val="134"/>
      </rPr>
      <t> 商品和服务支出</t>
    </r>
  </si>
  <si>
    <r>
      <rPr>
        <sz val="12"/>
        <color rgb="FF000000"/>
        <rFont val="方正仿宋_GBK"/>
        <family val="3"/>
        <charset val="134"/>
      </rPr>
      <t> 50601</t>
    </r>
  </si>
  <si>
    <r>
      <rPr>
        <sz val="12"/>
        <color rgb="FF000000"/>
        <rFont val="方正仿宋_GBK"/>
        <family val="3"/>
        <charset val="134"/>
      </rPr>
      <t> 资本性支出</t>
    </r>
  </si>
  <si>
    <r>
      <rPr>
        <sz val="12"/>
        <color rgb="FF000000"/>
        <rFont val="方正仿宋_GBK"/>
        <family val="3"/>
        <charset val="134"/>
      </rPr>
      <t> 50901</t>
    </r>
  </si>
  <si>
    <r>
      <rPr>
        <sz val="12"/>
        <color rgb="FF000000"/>
        <rFont val="方正仿宋_GBK"/>
        <family val="3"/>
        <charset val="134"/>
      </rPr>
      <t> 社会福利和救助</t>
    </r>
  </si>
  <si>
    <r>
      <rPr>
        <sz val="12"/>
        <color rgb="FF000000"/>
        <rFont val="方正仿宋_GBK"/>
        <family val="3"/>
        <charset val="134"/>
      </rPr>
      <t> 50902</t>
    </r>
  </si>
  <si>
    <r>
      <rPr>
        <sz val="12"/>
        <color rgb="FF000000"/>
        <rFont val="方正仿宋_GBK"/>
        <family val="3"/>
        <charset val="134"/>
      </rPr>
      <t> 助学金</t>
    </r>
  </si>
  <si>
    <r>
      <rPr>
        <sz val="10"/>
        <color rgb="FF000000"/>
        <rFont val="方正仿宋_GBK"/>
        <family val="3"/>
        <charset val="134"/>
      </rPr>
      <t> </t>
    </r>
  </si>
  <si>
    <r>
      <rPr>
        <sz val="10"/>
        <color rgb="FF000000"/>
        <rFont val="方正仿宋_GBK"/>
        <family val="3"/>
        <charset val="134"/>
      </rPr>
      <t> </t>
    </r>
  </si>
  <si>
    <r>
      <rPr>
        <sz val="10"/>
        <color rgb="FF000000"/>
        <rFont val="方正仿宋_GBK"/>
        <family val="3"/>
        <charset val="134"/>
      </rPr>
      <t>  </t>
    </r>
  </si>
  <si>
    <r>
      <rPr>
        <sz val="10"/>
        <color rgb="FF000000"/>
        <rFont val="方正仿宋_GBK"/>
        <family val="3"/>
        <charset val="134"/>
      </rPr>
      <t>  </t>
    </r>
  </si>
  <si>
    <r>
      <rPr>
        <sz val="10"/>
        <color rgb="FF000000"/>
        <rFont val="方正仿宋_GBK"/>
        <family val="3"/>
        <charset val="134"/>
      </rPr>
      <t> 30101</t>
    </r>
  </si>
  <si>
    <r>
      <rPr>
        <sz val="10"/>
        <color rgb="FF000000"/>
        <rFont val="方正仿宋_GBK"/>
        <family val="3"/>
        <charset val="134"/>
      </rPr>
      <t> 基本工资</t>
    </r>
  </si>
  <si>
    <r>
      <rPr>
        <sz val="10"/>
        <color rgb="FF000000"/>
        <rFont val="方正仿宋_GBK"/>
        <family val="3"/>
        <charset val="134"/>
      </rPr>
      <t> 30102</t>
    </r>
  </si>
  <si>
    <r>
      <rPr>
        <sz val="10"/>
        <color rgb="FF000000"/>
        <rFont val="方正仿宋_GBK"/>
        <family val="3"/>
        <charset val="134"/>
      </rPr>
      <t> 津贴补贴</t>
    </r>
  </si>
  <si>
    <r>
      <rPr>
        <sz val="10"/>
        <color rgb="FF000000"/>
        <rFont val="方正仿宋_GBK"/>
        <family val="3"/>
        <charset val="134"/>
      </rPr>
      <t> 30107</t>
    </r>
  </si>
  <si>
    <r>
      <rPr>
        <sz val="10"/>
        <color rgb="FF000000"/>
        <rFont val="方正仿宋_GBK"/>
        <family val="3"/>
        <charset val="134"/>
      </rPr>
      <t> 绩效工资</t>
    </r>
  </si>
  <si>
    <r>
      <rPr>
        <sz val="10"/>
        <color rgb="FF000000"/>
        <rFont val="方正仿宋_GBK"/>
        <family val="3"/>
        <charset val="134"/>
      </rPr>
      <t> 30108</t>
    </r>
  </si>
  <si>
    <r>
      <rPr>
        <sz val="10"/>
        <color rgb="FF000000"/>
        <rFont val="方正仿宋_GBK"/>
        <family val="3"/>
        <charset val="134"/>
      </rPr>
      <t> 机关事业单位基本养老保险缴费</t>
    </r>
  </si>
  <si>
    <r>
      <rPr>
        <sz val="10"/>
        <color rgb="FF000000"/>
        <rFont val="方正仿宋_GBK"/>
        <family val="3"/>
        <charset val="134"/>
      </rPr>
      <t> 30109</t>
    </r>
  </si>
  <si>
    <r>
      <rPr>
        <sz val="10"/>
        <color rgb="FF000000"/>
        <rFont val="方正仿宋_GBK"/>
        <family val="3"/>
        <charset val="134"/>
      </rPr>
      <t> 职业年金缴费</t>
    </r>
  </si>
  <si>
    <r>
      <rPr>
        <sz val="10"/>
        <color rgb="FF000000"/>
        <rFont val="方正仿宋_GBK"/>
        <family val="3"/>
        <charset val="134"/>
      </rPr>
      <t> 30110</t>
    </r>
  </si>
  <si>
    <r>
      <rPr>
        <sz val="10"/>
        <color rgb="FF000000"/>
        <rFont val="方正仿宋_GBK"/>
        <family val="3"/>
        <charset val="134"/>
      </rPr>
      <t> 职工基本医疗保险缴费</t>
    </r>
  </si>
  <si>
    <r>
      <rPr>
        <sz val="10"/>
        <color rgb="FF000000"/>
        <rFont val="方正仿宋_GBK"/>
        <family val="3"/>
        <charset val="134"/>
      </rPr>
      <t> 30112</t>
    </r>
  </si>
  <si>
    <r>
      <rPr>
        <sz val="10"/>
        <color rgb="FF000000"/>
        <rFont val="方正仿宋_GBK"/>
        <family val="3"/>
        <charset val="134"/>
      </rPr>
      <t> 其他社会保障缴费</t>
    </r>
  </si>
  <si>
    <r>
      <rPr>
        <sz val="10"/>
        <color rgb="FF000000"/>
        <rFont val="方正仿宋_GBK"/>
        <family val="3"/>
        <charset val="134"/>
      </rPr>
      <t> 30113</t>
    </r>
  </si>
  <si>
    <r>
      <rPr>
        <sz val="10"/>
        <color rgb="FF000000"/>
        <rFont val="方正仿宋_GBK"/>
        <family val="3"/>
        <charset val="134"/>
      </rPr>
      <t> 住房公积金</t>
    </r>
  </si>
  <si>
    <r>
      <rPr>
        <sz val="10"/>
        <color rgb="FF000000"/>
        <rFont val="方正仿宋_GBK"/>
        <family val="3"/>
        <charset val="134"/>
      </rPr>
      <t> 30114</t>
    </r>
  </si>
  <si>
    <r>
      <rPr>
        <sz val="10"/>
        <color rgb="FF000000"/>
        <rFont val="方正仿宋_GBK"/>
        <family val="3"/>
        <charset val="134"/>
      </rPr>
      <t> 医疗费</t>
    </r>
  </si>
  <si>
    <r>
      <rPr>
        <sz val="10"/>
        <color rgb="FF000000"/>
        <rFont val="方正仿宋_GBK"/>
        <family val="3"/>
        <charset val="134"/>
      </rPr>
      <t> 30201</t>
    </r>
  </si>
  <si>
    <r>
      <rPr>
        <sz val="10"/>
        <color rgb="FF000000"/>
        <rFont val="方正仿宋_GBK"/>
        <family val="3"/>
        <charset val="134"/>
      </rPr>
      <t> 办公费</t>
    </r>
  </si>
  <si>
    <r>
      <rPr>
        <sz val="10"/>
        <color rgb="FF000000"/>
        <rFont val="方正仿宋_GBK"/>
        <family val="3"/>
        <charset val="134"/>
      </rPr>
      <t> 30207</t>
    </r>
  </si>
  <si>
    <r>
      <rPr>
        <sz val="10"/>
        <color rgb="FF000000"/>
        <rFont val="方正仿宋_GBK"/>
        <family val="3"/>
        <charset val="134"/>
      </rPr>
      <t> 邮电费</t>
    </r>
  </si>
  <si>
    <r>
      <rPr>
        <sz val="10"/>
        <color rgb="FF000000"/>
        <rFont val="方正仿宋_GBK"/>
        <family val="3"/>
        <charset val="134"/>
      </rPr>
      <t> 30213</t>
    </r>
  </si>
  <si>
    <r>
      <rPr>
        <sz val="10"/>
        <color rgb="FF000000"/>
        <rFont val="方正仿宋_GBK"/>
        <family val="3"/>
        <charset val="134"/>
      </rPr>
      <t> 维修（护）费</t>
    </r>
  </si>
  <si>
    <r>
      <rPr>
        <sz val="10"/>
        <color rgb="FF000000"/>
        <rFont val="方正仿宋_GBK"/>
        <family val="3"/>
        <charset val="134"/>
      </rPr>
      <t> 30216</t>
    </r>
  </si>
  <si>
    <r>
      <rPr>
        <sz val="10"/>
        <color rgb="FF000000"/>
        <rFont val="方正仿宋_GBK"/>
        <family val="3"/>
        <charset val="134"/>
      </rPr>
      <t> 培训费</t>
    </r>
  </si>
  <si>
    <r>
      <rPr>
        <sz val="10"/>
        <color rgb="FF000000"/>
        <rFont val="方正仿宋_GBK"/>
        <family val="3"/>
        <charset val="134"/>
      </rPr>
      <t> 30226</t>
    </r>
  </si>
  <si>
    <r>
      <rPr>
        <sz val="10"/>
        <color rgb="FF000000"/>
        <rFont val="方正仿宋_GBK"/>
        <family val="3"/>
        <charset val="134"/>
      </rPr>
      <t> 劳务费</t>
    </r>
  </si>
  <si>
    <r>
      <rPr>
        <sz val="10"/>
        <color rgb="FF000000"/>
        <rFont val="方正仿宋_GBK"/>
        <family val="3"/>
        <charset val="134"/>
      </rPr>
      <t> 30228</t>
    </r>
  </si>
  <si>
    <r>
      <rPr>
        <sz val="10"/>
        <color rgb="FF000000"/>
        <rFont val="方正仿宋_GBK"/>
        <family val="3"/>
        <charset val="134"/>
      </rPr>
      <t> 工会经费</t>
    </r>
  </si>
  <si>
    <r>
      <rPr>
        <sz val="10"/>
        <color rgb="FF000000"/>
        <rFont val="方正仿宋_GBK"/>
        <family val="3"/>
        <charset val="134"/>
      </rPr>
      <t> 30229</t>
    </r>
  </si>
  <si>
    <r>
      <rPr>
        <sz val="10"/>
        <color rgb="FF000000"/>
        <rFont val="方正仿宋_GBK"/>
        <family val="3"/>
        <charset val="134"/>
      </rPr>
      <t> 福利费</t>
    </r>
  </si>
  <si>
    <r>
      <rPr>
        <sz val="10"/>
        <color rgb="FF000000"/>
        <rFont val="方正仿宋_GBK"/>
        <family val="3"/>
        <charset val="134"/>
      </rPr>
      <t> 30231</t>
    </r>
  </si>
  <si>
    <r>
      <rPr>
        <sz val="10"/>
        <color rgb="FF000000"/>
        <rFont val="方正仿宋_GBK"/>
        <family val="3"/>
        <charset val="134"/>
      </rPr>
      <t> 公务用车运行维护费</t>
    </r>
  </si>
  <si>
    <r>
      <rPr>
        <sz val="10"/>
        <color rgb="FF000000"/>
        <rFont val="方正仿宋_GBK"/>
        <family val="3"/>
        <charset val="134"/>
      </rPr>
      <t> 30299</t>
    </r>
  </si>
  <si>
    <r>
      <rPr>
        <sz val="10"/>
        <color rgb="FF000000"/>
        <rFont val="方正仿宋_GBK"/>
        <family val="3"/>
        <charset val="134"/>
      </rPr>
      <t> 其他商品和服务支出</t>
    </r>
  </si>
  <si>
    <r>
      <rPr>
        <sz val="10"/>
        <color rgb="FF000000"/>
        <rFont val="方正仿宋_GBK"/>
        <family val="3"/>
        <charset val="134"/>
      </rPr>
      <t> 30305</t>
    </r>
  </si>
  <si>
    <r>
      <rPr>
        <sz val="10"/>
        <color rgb="FF000000"/>
        <rFont val="方正仿宋_GBK"/>
        <family val="3"/>
        <charset val="134"/>
      </rPr>
      <t> 生活补助</t>
    </r>
  </si>
  <si>
    <r>
      <rPr>
        <sz val="10"/>
        <color rgb="FF000000"/>
        <rFont val="方正仿宋_GBK"/>
        <family val="3"/>
        <charset val="134"/>
      </rPr>
      <t> 30307</t>
    </r>
  </si>
  <si>
    <r>
      <rPr>
        <sz val="10"/>
        <color rgb="FF000000"/>
        <rFont val="方正仿宋_GBK"/>
        <family val="3"/>
        <charset val="134"/>
      </rPr>
      <t> 医疗费补助</t>
    </r>
  </si>
  <si>
    <r>
      <rPr>
        <sz val="10"/>
        <color rgb="FF000000"/>
        <rFont val="方正仿宋_GBK"/>
        <family val="3"/>
        <charset val="134"/>
      </rPr>
      <t> 30308</t>
    </r>
  </si>
  <si>
    <r>
      <rPr>
        <sz val="10"/>
        <color rgb="FF000000"/>
        <rFont val="方正仿宋_GBK"/>
        <family val="3"/>
        <charset val="134"/>
      </rPr>
      <t> 助学金</t>
    </r>
  </si>
  <si>
    <r>
      <rPr>
        <sz val="10"/>
        <color rgb="FF000000"/>
        <rFont val="方正仿宋_GBK"/>
        <family val="3"/>
        <charset val="134"/>
      </rPr>
      <t> 31002</t>
    </r>
  </si>
  <si>
    <r>
      <rPr>
        <sz val="10"/>
        <color rgb="FF000000"/>
        <rFont val="方正仿宋_GBK"/>
        <family val="3"/>
        <charset val="134"/>
      </rPr>
      <t> 办公设备购置</t>
    </r>
  </si>
  <si>
    <r>
      <rPr>
        <sz val="9"/>
        <color rgb="FF000000"/>
        <rFont val="方正仿宋_GBK"/>
        <family val="3"/>
        <charset val="134"/>
      </rPr>
      <t> 20502</t>
    </r>
  </si>
  <si>
    <r>
      <rPr>
        <sz val="9"/>
        <color rgb="FF000000"/>
        <rFont val="方正仿宋_GBK"/>
        <family val="3"/>
        <charset val="134"/>
      </rPr>
      <t> 普通教育</t>
    </r>
  </si>
  <si>
    <r>
      <rPr>
        <sz val="9"/>
        <color rgb="FF000000"/>
        <rFont val="方正仿宋_GBK"/>
        <family val="3"/>
        <charset val="134"/>
      </rPr>
      <t>  2050201</t>
    </r>
  </si>
  <si>
    <r>
      <rPr>
        <sz val="9"/>
        <color rgb="FF000000"/>
        <rFont val="方正仿宋_GBK"/>
        <family val="3"/>
        <charset val="134"/>
      </rPr>
      <t>  学前教育</t>
    </r>
  </si>
  <si>
    <r>
      <rPr>
        <sz val="9"/>
        <color rgb="FF000000"/>
        <rFont val="方正仿宋_GBK"/>
        <family val="3"/>
        <charset val="134"/>
      </rPr>
      <t>  2050203</t>
    </r>
  </si>
  <si>
    <r>
      <rPr>
        <sz val="9"/>
        <color rgb="FF000000"/>
        <rFont val="方正仿宋_GBK"/>
        <family val="3"/>
        <charset val="134"/>
      </rPr>
      <t>  初中教育</t>
    </r>
  </si>
  <si>
    <r>
      <rPr>
        <sz val="9"/>
        <color rgb="FF000000"/>
        <rFont val="方正仿宋_GBK"/>
        <family val="3"/>
        <charset val="134"/>
      </rPr>
      <t> 20805</t>
    </r>
  </si>
  <si>
    <r>
      <rPr>
        <sz val="9"/>
        <color rgb="FF000000"/>
        <rFont val="方正仿宋_GBK"/>
        <family val="3"/>
        <charset val="134"/>
      </rPr>
      <t> 行政事业单位养老支出</t>
    </r>
  </si>
  <si>
    <r>
      <rPr>
        <sz val="9"/>
        <color rgb="FF000000"/>
        <rFont val="方正仿宋_GBK"/>
        <family val="3"/>
        <charset val="134"/>
      </rPr>
      <t>  2080505</t>
    </r>
  </si>
  <si>
    <r>
      <rPr>
        <sz val="9"/>
        <color rgb="FF000000"/>
        <rFont val="方正仿宋_GBK"/>
        <family val="3"/>
        <charset val="134"/>
      </rPr>
      <t>  机关事业单位基本养老保险缴费支出</t>
    </r>
  </si>
  <si>
    <r>
      <rPr>
        <sz val="9"/>
        <color rgb="FF000000"/>
        <rFont val="方正仿宋_GBK"/>
        <family val="3"/>
        <charset val="134"/>
      </rPr>
      <t>  2080506</t>
    </r>
  </si>
  <si>
    <r>
      <rPr>
        <sz val="9"/>
        <color rgb="FF000000"/>
        <rFont val="方正仿宋_GBK"/>
        <family val="3"/>
        <charset val="134"/>
      </rPr>
      <t>  机关事业单位职业年金缴费支出</t>
    </r>
  </si>
  <si>
    <r>
      <rPr>
        <sz val="9"/>
        <color rgb="FF000000"/>
        <rFont val="方正仿宋_GBK"/>
        <family val="3"/>
        <charset val="134"/>
      </rPr>
      <t>  2080599</t>
    </r>
  </si>
  <si>
    <r>
      <rPr>
        <sz val="9"/>
        <color rgb="FF000000"/>
        <rFont val="方正仿宋_GBK"/>
        <family val="3"/>
        <charset val="134"/>
      </rPr>
      <t>  其他行政事业单位养老支出</t>
    </r>
  </si>
  <si>
    <r>
      <rPr>
        <sz val="9"/>
        <color rgb="FF000000"/>
        <rFont val="方正仿宋_GBK"/>
        <family val="3"/>
        <charset val="134"/>
      </rPr>
      <t> 21011</t>
    </r>
  </si>
  <si>
    <r>
      <rPr>
        <sz val="9"/>
        <color rgb="FF000000"/>
        <rFont val="方正仿宋_GBK"/>
        <family val="3"/>
        <charset val="134"/>
      </rPr>
      <t> 行政事业单位医疗</t>
    </r>
  </si>
  <si>
    <r>
      <rPr>
        <sz val="9"/>
        <color rgb="FF000000"/>
        <rFont val="方正仿宋_GBK"/>
        <family val="3"/>
        <charset val="134"/>
      </rPr>
      <t>  2101102</t>
    </r>
  </si>
  <si>
    <r>
      <rPr>
        <sz val="9"/>
        <color rgb="FF000000"/>
        <rFont val="方正仿宋_GBK"/>
        <family val="3"/>
        <charset val="134"/>
      </rPr>
      <t>  事业单位医疗</t>
    </r>
  </si>
  <si>
    <r>
      <rPr>
        <sz val="9"/>
        <color rgb="FF000000"/>
        <rFont val="方正仿宋_GBK"/>
        <family val="3"/>
        <charset val="134"/>
      </rPr>
      <t>  2101199</t>
    </r>
  </si>
  <si>
    <r>
      <rPr>
        <sz val="9"/>
        <color rgb="FF000000"/>
        <rFont val="方正仿宋_GBK"/>
        <family val="3"/>
        <charset val="134"/>
      </rPr>
      <t>  其他行政事业单位医疗支出</t>
    </r>
  </si>
  <si>
    <r>
      <rPr>
        <sz val="9"/>
        <color rgb="FF000000"/>
        <rFont val="方正仿宋_GBK"/>
        <family val="3"/>
        <charset val="134"/>
      </rPr>
      <t> 22102</t>
    </r>
  </si>
  <si>
    <r>
      <rPr>
        <sz val="9"/>
        <color rgb="FF000000"/>
        <rFont val="方正仿宋_GBK"/>
        <family val="3"/>
        <charset val="134"/>
      </rPr>
      <t> 住房改革支出</t>
    </r>
  </si>
  <si>
    <r>
      <rPr>
        <sz val="9"/>
        <color rgb="FF000000"/>
        <rFont val="方正仿宋_GBK"/>
        <family val="3"/>
        <charset val="134"/>
      </rPr>
      <t>  2210201</t>
    </r>
  </si>
  <si>
    <r>
      <rPr>
        <sz val="9"/>
        <color rgb="FF000000"/>
        <rFont val="方正仿宋_GBK"/>
        <family val="3"/>
        <charset val="134"/>
      </rPr>
      <t>  住房公积金</t>
    </r>
  </si>
  <si>
    <r>
      <rPr>
        <sz val="9"/>
        <color rgb="FF000000"/>
        <rFont val="方正仿宋_GBK"/>
        <family val="3"/>
        <charset val="134"/>
      </rPr>
      <t>  2210203</t>
    </r>
  </si>
  <si>
    <r>
      <rPr>
        <sz val="9"/>
        <color rgb="FF000000"/>
        <rFont val="方正仿宋_GBK"/>
        <family val="3"/>
        <charset val="134"/>
      </rPr>
      <t>  购房补贴</t>
    </r>
  </si>
  <si>
    <r>
      <rPr>
        <sz val="10"/>
        <color rgb="FF000000"/>
        <rFont val="方正仿宋_GBK"/>
        <family val="3"/>
        <charset val="134"/>
      </rPr>
      <t> 20502</t>
    </r>
  </si>
  <si>
    <r>
      <rPr>
        <sz val="10"/>
        <color rgb="FF000000"/>
        <rFont val="方正仿宋_GBK"/>
        <family val="3"/>
        <charset val="134"/>
      </rPr>
      <t> 普通教育</t>
    </r>
  </si>
  <si>
    <r>
      <rPr>
        <sz val="10"/>
        <color rgb="FF000000"/>
        <rFont val="方正仿宋_GBK"/>
        <family val="3"/>
        <charset val="134"/>
      </rPr>
      <t>  2050201</t>
    </r>
  </si>
  <si>
    <r>
      <rPr>
        <sz val="10"/>
        <color rgb="FF000000"/>
        <rFont val="方正仿宋_GBK"/>
        <family val="3"/>
        <charset val="134"/>
      </rPr>
      <t>  学前教育</t>
    </r>
  </si>
  <si>
    <r>
      <rPr>
        <sz val="10"/>
        <color rgb="FF000000"/>
        <rFont val="方正仿宋_GBK"/>
        <family val="3"/>
        <charset val="134"/>
      </rPr>
      <t>  2050203</t>
    </r>
  </si>
  <si>
    <r>
      <rPr>
        <sz val="10"/>
        <color rgb="FF000000"/>
        <rFont val="方正仿宋_GBK"/>
        <family val="3"/>
        <charset val="134"/>
      </rPr>
      <t>  初中教育</t>
    </r>
  </si>
  <si>
    <r>
      <rPr>
        <sz val="10"/>
        <color rgb="FF000000"/>
        <rFont val="方正仿宋_GBK"/>
        <family val="3"/>
        <charset val="134"/>
      </rPr>
      <t> 20805</t>
    </r>
  </si>
  <si>
    <r>
      <rPr>
        <sz val="10"/>
        <color rgb="FF000000"/>
        <rFont val="方正仿宋_GBK"/>
        <family val="3"/>
        <charset val="134"/>
      </rPr>
      <t> 行政事业单位养老支出</t>
    </r>
  </si>
  <si>
    <r>
      <rPr>
        <sz val="10"/>
        <color rgb="FF000000"/>
        <rFont val="方正仿宋_GBK"/>
        <family val="3"/>
        <charset val="134"/>
      </rPr>
      <t>  2080505</t>
    </r>
  </si>
  <si>
    <r>
      <rPr>
        <sz val="10"/>
        <color rgb="FF000000"/>
        <rFont val="方正仿宋_GBK"/>
        <family val="3"/>
        <charset val="134"/>
      </rPr>
      <t>  机关事业单位基本养老保险缴费支出</t>
    </r>
  </si>
  <si>
    <r>
      <rPr>
        <sz val="10"/>
        <color rgb="FF000000"/>
        <rFont val="方正仿宋_GBK"/>
        <family val="3"/>
        <charset val="134"/>
      </rPr>
      <t>  2080506</t>
    </r>
  </si>
  <si>
    <r>
      <rPr>
        <sz val="10"/>
        <color rgb="FF000000"/>
        <rFont val="方正仿宋_GBK"/>
        <family val="3"/>
        <charset val="134"/>
      </rPr>
      <t>  机关事业单位职业年金缴费支出</t>
    </r>
  </si>
  <si>
    <r>
      <rPr>
        <sz val="10"/>
        <color rgb="FF000000"/>
        <rFont val="方正仿宋_GBK"/>
        <family val="3"/>
        <charset val="134"/>
      </rPr>
      <t>  2080599</t>
    </r>
  </si>
  <si>
    <r>
      <rPr>
        <sz val="10"/>
        <color rgb="FF000000"/>
        <rFont val="方正仿宋_GBK"/>
        <family val="3"/>
        <charset val="134"/>
      </rPr>
      <t>  其他行政事业单位养老支出</t>
    </r>
  </si>
  <si>
    <r>
      <rPr>
        <sz val="10"/>
        <color rgb="FF000000"/>
        <rFont val="方正仿宋_GBK"/>
        <family val="3"/>
        <charset val="134"/>
      </rPr>
      <t> 21011</t>
    </r>
  </si>
  <si>
    <r>
      <rPr>
        <sz val="10"/>
        <color rgb="FF000000"/>
        <rFont val="方正仿宋_GBK"/>
        <family val="3"/>
        <charset val="134"/>
      </rPr>
      <t> 行政事业单位医疗</t>
    </r>
  </si>
  <si>
    <r>
      <rPr>
        <sz val="10"/>
        <color rgb="FF000000"/>
        <rFont val="方正仿宋_GBK"/>
        <family val="3"/>
        <charset val="134"/>
      </rPr>
      <t>  2101102</t>
    </r>
  </si>
  <si>
    <r>
      <rPr>
        <sz val="10"/>
        <color rgb="FF000000"/>
        <rFont val="方正仿宋_GBK"/>
        <family val="3"/>
        <charset val="134"/>
      </rPr>
      <t>  事业单位医疗</t>
    </r>
  </si>
  <si>
    <r>
      <rPr>
        <sz val="10"/>
        <color rgb="FF000000"/>
        <rFont val="方正仿宋_GBK"/>
        <family val="3"/>
        <charset val="134"/>
      </rPr>
      <t>  2101199</t>
    </r>
  </si>
  <si>
    <r>
      <rPr>
        <sz val="10"/>
        <color rgb="FF000000"/>
        <rFont val="方正仿宋_GBK"/>
        <family val="3"/>
        <charset val="134"/>
      </rPr>
      <t>  其他行政事业单位医疗支出</t>
    </r>
  </si>
  <si>
    <r>
      <rPr>
        <sz val="10"/>
        <color rgb="FF000000"/>
        <rFont val="方正仿宋_GBK"/>
        <family val="3"/>
        <charset val="134"/>
      </rPr>
      <t> 22102</t>
    </r>
  </si>
  <si>
    <r>
      <rPr>
        <sz val="10"/>
        <color rgb="FF000000"/>
        <rFont val="方正仿宋_GBK"/>
        <family val="3"/>
        <charset val="134"/>
      </rPr>
      <t> 住房改革支出</t>
    </r>
  </si>
  <si>
    <r>
      <rPr>
        <sz val="10"/>
        <color rgb="FF000000"/>
        <rFont val="方正仿宋_GBK"/>
        <family val="3"/>
        <charset val="134"/>
      </rPr>
      <t>  2210201</t>
    </r>
  </si>
  <si>
    <r>
      <rPr>
        <sz val="10"/>
        <color rgb="FF000000"/>
        <rFont val="方正仿宋_GBK"/>
        <family val="3"/>
        <charset val="134"/>
      </rPr>
      <t>  住房公积金</t>
    </r>
  </si>
  <si>
    <r>
      <rPr>
        <sz val="10"/>
        <color rgb="FF000000"/>
        <rFont val="方正仿宋_GBK"/>
        <family val="3"/>
        <charset val="134"/>
      </rPr>
      <t>  2210203</t>
    </r>
  </si>
  <si>
    <r>
      <rPr>
        <sz val="10"/>
        <color rgb="FF000000"/>
        <rFont val="方正仿宋_GBK"/>
        <family val="3"/>
        <charset val="134"/>
      </rPr>
      <t>  购房补贴</t>
    </r>
  </si>
  <si>
    <r>
      <rPr>
        <sz val="12"/>
        <color rgb="FF000000"/>
        <rFont val="方正仿宋_GBK"/>
        <family val="3"/>
        <charset val="134"/>
      </rPr>
      <t> 20502</t>
    </r>
  </si>
  <si>
    <r>
      <rPr>
        <sz val="12"/>
        <color rgb="FF000000"/>
        <rFont val="方正仿宋_GBK"/>
        <family val="3"/>
        <charset val="134"/>
      </rPr>
      <t> 普通教育</t>
    </r>
  </si>
  <si>
    <r>
      <rPr>
        <sz val="12"/>
        <color rgb="FF000000"/>
        <rFont val="方正仿宋_GBK"/>
        <family val="3"/>
        <charset val="134"/>
      </rPr>
      <t>  2050201</t>
    </r>
  </si>
  <si>
    <r>
      <rPr>
        <sz val="12"/>
        <color rgb="FF000000"/>
        <rFont val="方正仿宋_GBK"/>
        <family val="3"/>
        <charset val="134"/>
      </rPr>
      <t>  学前教育</t>
    </r>
  </si>
  <si>
    <r>
      <rPr>
        <sz val="12"/>
        <color rgb="FF000000"/>
        <rFont val="方正仿宋_GBK"/>
        <family val="3"/>
        <charset val="134"/>
      </rPr>
      <t>  2050203</t>
    </r>
  </si>
  <si>
    <r>
      <rPr>
        <sz val="12"/>
        <color rgb="FF000000"/>
        <rFont val="方正仿宋_GBK"/>
        <family val="3"/>
        <charset val="134"/>
      </rPr>
      <t>  初中教育</t>
    </r>
  </si>
  <si>
    <r>
      <rPr>
        <sz val="12"/>
        <color rgb="FF000000"/>
        <rFont val="方正仿宋_GBK"/>
        <family val="3"/>
        <charset val="134"/>
      </rPr>
      <t> 20805</t>
    </r>
  </si>
  <si>
    <r>
      <rPr>
        <sz val="12"/>
        <color rgb="FF000000"/>
        <rFont val="方正仿宋_GBK"/>
        <family val="3"/>
        <charset val="134"/>
      </rPr>
      <t> 行政事业单位养老支出</t>
    </r>
  </si>
  <si>
    <r>
      <rPr>
        <sz val="12"/>
        <color rgb="FF000000"/>
        <rFont val="方正仿宋_GBK"/>
        <family val="3"/>
        <charset val="134"/>
      </rPr>
      <t>  2080505</t>
    </r>
  </si>
  <si>
    <r>
      <rPr>
        <sz val="12"/>
        <color rgb="FF000000"/>
        <rFont val="方正仿宋_GBK"/>
        <family val="3"/>
        <charset val="134"/>
      </rPr>
      <t>  机关事业单位基本养老保险缴费支出</t>
    </r>
  </si>
  <si>
    <r>
      <rPr>
        <sz val="12"/>
        <color rgb="FF000000"/>
        <rFont val="方正仿宋_GBK"/>
        <family val="3"/>
        <charset val="134"/>
      </rPr>
      <t>  2080506</t>
    </r>
  </si>
  <si>
    <r>
      <rPr>
        <sz val="12"/>
        <color rgb="FF000000"/>
        <rFont val="方正仿宋_GBK"/>
        <family val="3"/>
        <charset val="134"/>
      </rPr>
      <t>  机关事业单位职业年金缴费支出</t>
    </r>
  </si>
  <si>
    <r>
      <rPr>
        <sz val="12"/>
        <color rgb="FF000000"/>
        <rFont val="方正仿宋_GBK"/>
        <family val="3"/>
        <charset val="134"/>
      </rPr>
      <t>  2080599</t>
    </r>
  </si>
  <si>
    <r>
      <rPr>
        <sz val="12"/>
        <color rgb="FF000000"/>
        <rFont val="方正仿宋_GBK"/>
        <family val="3"/>
        <charset val="134"/>
      </rPr>
      <t>  其他行政事业单位养老支出</t>
    </r>
  </si>
  <si>
    <r>
      <rPr>
        <sz val="12"/>
        <color rgb="FF000000"/>
        <rFont val="方正仿宋_GBK"/>
        <family val="3"/>
        <charset val="134"/>
      </rPr>
      <t> 21011</t>
    </r>
  </si>
  <si>
    <r>
      <rPr>
        <sz val="12"/>
        <color rgb="FF000000"/>
        <rFont val="方正仿宋_GBK"/>
        <family val="3"/>
        <charset val="134"/>
      </rPr>
      <t> 行政事业单位医疗</t>
    </r>
  </si>
  <si>
    <r>
      <rPr>
        <sz val="12"/>
        <color rgb="FF000000"/>
        <rFont val="方正仿宋_GBK"/>
        <family val="3"/>
        <charset val="134"/>
      </rPr>
      <t>  2101102</t>
    </r>
  </si>
  <si>
    <r>
      <rPr>
        <sz val="12"/>
        <color rgb="FF000000"/>
        <rFont val="方正仿宋_GBK"/>
        <family val="3"/>
        <charset val="134"/>
      </rPr>
      <t>  事业单位医疗</t>
    </r>
  </si>
  <si>
    <r>
      <rPr>
        <sz val="12"/>
        <color rgb="FF000000"/>
        <rFont val="方正仿宋_GBK"/>
        <family val="3"/>
        <charset val="134"/>
      </rPr>
      <t>  2101199</t>
    </r>
  </si>
  <si>
    <r>
      <rPr>
        <sz val="12"/>
        <color rgb="FF000000"/>
        <rFont val="方正仿宋_GBK"/>
        <family val="3"/>
        <charset val="134"/>
      </rPr>
      <t>  其他行政事业单位医疗支出</t>
    </r>
  </si>
  <si>
    <r>
      <rPr>
        <sz val="12"/>
        <color rgb="FF000000"/>
        <rFont val="方正仿宋_GBK"/>
        <family val="3"/>
        <charset val="134"/>
      </rPr>
      <t> 22102</t>
    </r>
  </si>
  <si>
    <r>
      <rPr>
        <sz val="12"/>
        <color rgb="FF000000"/>
        <rFont val="方正仿宋_GBK"/>
        <family val="3"/>
        <charset val="134"/>
      </rPr>
      <t> 住房改革支出</t>
    </r>
  </si>
  <si>
    <r>
      <rPr>
        <sz val="12"/>
        <color rgb="FF000000"/>
        <rFont val="方正仿宋_GBK"/>
        <family val="3"/>
        <charset val="134"/>
      </rPr>
      <t>  2210201</t>
    </r>
  </si>
  <si>
    <r>
      <rPr>
        <sz val="12"/>
        <color rgb="FF000000"/>
        <rFont val="方正仿宋_GBK"/>
        <family val="3"/>
        <charset val="134"/>
      </rPr>
      <t>  住房公积金</t>
    </r>
  </si>
  <si>
    <r>
      <rPr>
        <sz val="12"/>
        <color rgb="FF000000"/>
        <rFont val="方正仿宋_GBK"/>
        <family val="3"/>
        <charset val="134"/>
      </rPr>
      <t>  2210203</t>
    </r>
  </si>
  <si>
    <r>
      <rPr>
        <sz val="12"/>
        <color rgb="FF000000"/>
        <rFont val="方正仿宋_GBK"/>
        <family val="3"/>
        <charset val="134"/>
      </rPr>
      <t>  购房补贴</t>
    </r>
  </si>
  <si>
    <r>
      <rPr>
        <sz val="12"/>
        <color rgb="FF000000"/>
        <rFont val="方正仿宋_GBK"/>
        <family val="3"/>
        <charset val="134"/>
      </rPr>
      <t> 30201</t>
    </r>
  </si>
  <si>
    <r>
      <rPr>
        <sz val="12"/>
        <color rgb="FF000000"/>
        <rFont val="方正仿宋_GBK"/>
        <family val="3"/>
        <charset val="134"/>
      </rPr>
      <t> 办公费</t>
    </r>
  </si>
  <si>
    <r>
      <rPr>
        <sz val="12"/>
        <color rgb="FF000000"/>
        <rFont val="方正仿宋_GBK"/>
        <family val="3"/>
        <charset val="134"/>
      </rPr>
      <t> 30226</t>
    </r>
  </si>
  <si>
    <r>
      <rPr>
        <sz val="12"/>
        <color rgb="FF000000"/>
        <rFont val="方正仿宋_GBK"/>
        <family val="3"/>
        <charset val="134"/>
      </rPr>
      <t> 劳务费</t>
    </r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</si>
  <si>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</si>
  <si>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</si>
  <si>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</si>
  <si>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</si>
  <si>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</si>
  <si>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</si>
  <si>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</si>
  <si>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</si>
  <si>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</si>
  <si>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</si>
  <si>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</si>
  <si>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</si>
  <si>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</si>
  <si>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</si>
  <si>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</si>
  <si>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</si>
  <si>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</si>
  <si>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</si>
  <si>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</si>
  <si>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</si>
  <si>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</si>
  <si>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</si>
  <si>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</si>
  <si>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</si>
  <si>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</si>
  <si>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</si>
  <si>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</si>
  <si>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</si>
  <si>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</si>
  <si>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</si>
  <si>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</si>
  <si>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</si>
  <si>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</si>
  <si>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</si>
  <si>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</si>
  <si>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</si>
  <si>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</si>
  <si>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</si>
  <si>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</si>
  <si>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</si>
  <si>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</si>
  <si>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</si>
  <si>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</si>
  <si>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</si>
  <si>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</si>
  <si>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</si>
  <si>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</si>
  <si>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</si>
  <si>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</si>
  <si>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310</t>
  </si>
  <si>
    <t>资本性支出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</si>
  <si>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</si>
  <si>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</si>
  <si>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</si>
  <si>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</si>
  <si>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</si>
  <si>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</si>
  <si>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</si>
  <si>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506</t>
  </si>
  <si>
    <t>对事业单位资本性补助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</si>
  <si>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</si>
  <si>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</si>
  <si>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</si>
  <si>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</si>
  <si>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</si>
  <si>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</si>
  <si>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</si>
  <si>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</si>
  <si>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</si>
  <si>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</si>
  <si>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</si>
  <si>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</si>
  <si>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</si>
  <si>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</si>
  <si>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</si>
  <si>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</si>
  <si>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</si>
  <si>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</si>
  <si>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</si>
  <si>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</si>
  <si>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</si>
  <si>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</si>
  <si>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</si>
  <si>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</si>
  <si>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项目支出</t>
  </si>
  <si>
    <t>项目名称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</si>
  <si>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</si>
  <si>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</si>
  <si>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</si>
  <si>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</si>
  <si>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</si>
  <si>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</si>
  <si>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</si>
  <si>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</si>
  <si>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指标性质</t>
  </si>
  <si>
    <t>指标值</t>
  </si>
  <si>
    <t xml:space="preserve"> 31002</t>
    <phoneticPr fontId="28" type="noConversion"/>
  </si>
  <si>
    <t>资本性支出</t>
    <phoneticPr fontId="28" type="noConversion"/>
  </si>
  <si>
    <t xml:space="preserve"> 办公设备购置</t>
    <phoneticPr fontId="28" type="noConversion"/>
  </si>
  <si>
    <t>对事业单位资本性补助</t>
    <phoneticPr fontId="28" type="noConversion"/>
  </si>
  <si>
    <t xml:space="preserve"> 50601</t>
    <phoneticPr fontId="28" type="noConversion"/>
  </si>
  <si>
    <t>金额单位：万元</t>
    <phoneticPr fontId="28" type="noConversion"/>
  </si>
  <si>
    <t>部门单位</t>
  </si>
  <si>
    <t>项目编码</t>
  </si>
  <si>
    <t>功能科目</t>
  </si>
  <si>
    <t>政府经济科目</t>
  </si>
  <si>
    <t>部门经济科目</t>
  </si>
  <si>
    <t>是否政府采购</t>
  </si>
  <si>
    <t>项目状态</t>
  </si>
  <si>
    <t>合计：</t>
  </si>
  <si>
    <t>250-重庆市九龙坡区教育委员会</t>
  </si>
  <si>
    <r>
      <rPr>
        <sz val="9"/>
        <color rgb="FF000000"/>
        <rFont val="Dialog.plain"/>
      </rPr>
      <t>  250082-重庆市六十五中学</t>
    </r>
  </si>
  <si>
    <r>
      <rPr>
        <sz val="9"/>
        <color rgb="FF000000"/>
        <rFont val="Dialog.plain"/>
      </rPr>
      <t>   250082-重庆市六十五中学</t>
    </r>
  </si>
  <si>
    <t>50010721Y000000026904</t>
  </si>
  <si>
    <t>教育生均公用经费定额</t>
  </si>
  <si>
    <t>2050203-初中教育</t>
  </si>
  <si>
    <t>50601-资本性支出</t>
  </si>
  <si>
    <t>31002-办公设备购置</t>
  </si>
  <si>
    <t>是</t>
  </si>
  <si>
    <t>预算局确认已审</t>
  </si>
  <si>
    <t>单位信息：</t>
  </si>
  <si>
    <t>250082-重庆市六十五中学</t>
  </si>
  <si>
    <t>项目名称：</t>
  </si>
  <si>
    <t>职能职责与活动：</t>
  </si>
  <si>
    <t>0507-教师队伍建设/04-聘用人员管理</t>
  </si>
  <si>
    <t>主管部门：</t>
  </si>
  <si>
    <t>项目经办人：</t>
  </si>
  <si>
    <t>周红梅</t>
  </si>
  <si>
    <t>项目总额：</t>
  </si>
  <si>
    <t>预算执行率权重(%)：</t>
  </si>
  <si>
    <t>项目经办人电话：</t>
  </si>
  <si>
    <t>68691076</t>
  </si>
  <si>
    <t>其中：</t>
  </si>
  <si>
    <t>财政资金：</t>
  </si>
  <si>
    <t>整体目标：</t>
  </si>
  <si>
    <t xml:space="preserve">解决各中小学教师人数不足情况，为缺编学校提供优质师资，提高育人质量保障。学校将在稳定的人才队伍、提升教育教学质量，推动实现教育强区目标上发挥重大作用。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</si>
  <si>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</si>
  <si>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</si>
  <si>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</si>
  <si>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</si>
  <si>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</si>
  <si>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</si>
  <si>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</si>
  <si>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</si>
  <si>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</si>
  <si>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度量单位</t>
  </si>
  <si>
    <t>权重（%）</t>
  </si>
  <si>
    <t>备注</t>
  </si>
  <si>
    <t>产出指标</t>
  </si>
  <si>
    <t>成本指标</t>
  </si>
  <si>
    <t>1-9月预下金额</t>
  </si>
  <si>
    <t>＝</t>
  </si>
  <si>
    <t>3761250</t>
  </si>
  <si>
    <t>元</t>
  </si>
  <si>
    <t>20</t>
  </si>
  <si>
    <t>数量指标</t>
  </si>
  <si>
    <t>人数</t>
  </si>
  <si>
    <t>85</t>
  </si>
  <si>
    <t>人</t>
  </si>
  <si>
    <t>15</t>
  </si>
  <si>
    <t>时效指标</t>
  </si>
  <si>
    <t>下达期限</t>
  </si>
  <si>
    <t>2024</t>
  </si>
  <si>
    <t>年</t>
  </si>
  <si>
    <t>效益指标</t>
  </si>
  <si>
    <t>社会效益</t>
  </si>
  <si>
    <t>解决各中小学教师人数不足情况，为缺编学校提供优质师资</t>
  </si>
  <si>
    <t>定性</t>
  </si>
  <si>
    <t>基本</t>
  </si>
  <si>
    <t>可持续影响</t>
  </si>
  <si>
    <t>影响时间</t>
  </si>
  <si>
    <t>1</t>
  </si>
  <si>
    <t>满意度指标</t>
  </si>
  <si>
    <t>服务对象满意度指标</t>
  </si>
  <si>
    <t>临聘教师满意度</t>
  </si>
  <si>
    <t>≥</t>
  </si>
  <si>
    <t>95</t>
  </si>
  <si>
    <t>%</t>
  </si>
  <si>
    <t>10</t>
  </si>
  <si>
    <t>项目名称：</t>
    <phoneticPr fontId="28" type="noConversion"/>
  </si>
  <si>
    <t>聘用人员专项经费—一事一议</t>
    <phoneticPr fontId="28" type="noConversion"/>
  </si>
  <si>
    <t>项目名称：聘用人员专项经费—一事一议</t>
    <phoneticPr fontId="28" type="noConversion"/>
  </si>
  <si>
    <t>0515-教育综合管理/06-其他</t>
  </si>
  <si>
    <t xml:space="preserve">保障义务教育学校正常运转、完成教育教学活动和其他日常工作任务等方面支出的费用，具体支出包括：教学业务与管理、教师培训、实验学习、文体活动、水电、交通差旅、邮电，仪器设备及图书资料等购置，房屋建筑物及仪器设备的日常维修维护等，不得用于人员经费、基本建设投资、偿还债务等方面的支出
</t>
  </si>
  <si>
    <t>支出金额</t>
  </si>
  <si>
    <t>314</t>
  </si>
  <si>
    <t>万元</t>
  </si>
  <si>
    <t>生均公用经费保障学校数量</t>
  </si>
  <si>
    <t>所</t>
  </si>
  <si>
    <t>毕业率</t>
  </si>
  <si>
    <t>影响期限</t>
  </si>
  <si>
    <t>教师满意度</t>
  </si>
  <si>
    <t>渝财教（2023）182号提前下达2024年城乡义务教育补助资金-生均公用经费</t>
    <phoneticPr fontId="28" type="noConversion"/>
  </si>
  <si>
    <t>项目名称：渝财教（2023）182号提前下达2024年城乡义务教育补助资金-生均公用经费</t>
    <phoneticPr fontId="28" type="noConversion"/>
  </si>
  <si>
    <t>附表13</t>
    <phoneticPr fontId="28" type="noConversion"/>
  </si>
  <si>
    <t>附表12</t>
    <phoneticPr fontId="28" type="noConversion"/>
  </si>
  <si>
    <t>附表11</t>
    <phoneticPr fontId="28" type="noConversion"/>
  </si>
  <si>
    <t>附表10</t>
    <phoneticPr fontId="28" type="noConversion"/>
  </si>
  <si>
    <t>附表9</t>
    <phoneticPr fontId="28" type="noConversion"/>
  </si>
  <si>
    <t>附表8</t>
    <phoneticPr fontId="28" type="noConversion"/>
  </si>
  <si>
    <t>附表7</t>
    <phoneticPr fontId="28" type="noConversion"/>
  </si>
  <si>
    <t>附表6</t>
    <phoneticPr fontId="28" type="noConversion"/>
  </si>
  <si>
    <t>附表5</t>
    <phoneticPr fontId="28" type="noConversion"/>
  </si>
  <si>
    <t>附表4</t>
    <phoneticPr fontId="28" type="noConversion"/>
  </si>
  <si>
    <t>附表3</t>
    <phoneticPr fontId="28" type="noConversion"/>
  </si>
  <si>
    <t>附表2</t>
    <phoneticPr fontId="28" type="noConversion"/>
  </si>
  <si>
    <t>附表1</t>
    <phoneticPr fontId="28" type="noConversion"/>
  </si>
  <si>
    <t>2024年重庆市六十五中学财政拨款收支总表</t>
    <phoneticPr fontId="28" type="noConversion"/>
  </si>
  <si>
    <t>2024年重庆市六十五中学一般公共预算财政拨款支出预算表</t>
    <phoneticPr fontId="28" type="noConversion"/>
  </si>
  <si>
    <t>2024年重庆市六十五中学一般公共预算财政拨款基本支出预算表</t>
    <phoneticPr fontId="28" type="noConversion"/>
  </si>
  <si>
    <t>2024年重庆市六十五中学一般公共预算“三公”经费支出表</t>
    <phoneticPr fontId="28" type="noConversion"/>
  </si>
  <si>
    <t>2024年重庆市六十五中学政府性基金预算支出表</t>
    <phoneticPr fontId="28" type="noConversion"/>
  </si>
  <si>
    <t>2024年重庆市六十五中学部门收支总表</t>
    <phoneticPr fontId="28" type="noConversion"/>
  </si>
  <si>
    <t>2024年重庆市六十五中学部门收入总表</t>
    <phoneticPr fontId="28" type="noConversion"/>
  </si>
  <si>
    <t>2024年重庆市六十五中学部门支出总表</t>
    <phoneticPr fontId="28" type="noConversion"/>
  </si>
  <si>
    <t>2024年重庆市六十五中学一般公共预算财政拨款项目支出预算表</t>
    <phoneticPr fontId="28" type="noConversion"/>
  </si>
  <si>
    <t>2024年重庆市六十五中学政府采购明细表</t>
    <phoneticPr fontId="28" type="noConversion"/>
  </si>
  <si>
    <t>2024年重庆市六十五中学项目绩效目标表</t>
    <phoneticPr fontId="28" type="noConversion"/>
  </si>
  <si>
    <t>2024年重庆市六十五中学项目绩效目标表</t>
    <phoneticPr fontId="28" type="noConversion"/>
  </si>
  <si>
    <t>单位：万元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</si>
</sst>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2"/>
      <color rgb="FF000000"/>
      <name val="方正仿宋_GBK"/>
      <family val="3"/>
      <charset val="134"/>
    </font>
    <font>
      <b/>
      <sz val="12"/>
      <color rgb="FF000000"/>
      <name val="方正仿宋_GBK"/>
      <family val="3"/>
      <charset val="134"/>
    </font>
    <font>
      <sz val="10"/>
      <color rgb="FF000000"/>
      <name val="方正楷体_GBK"/>
      <family val="3"/>
      <charset val="134"/>
    </font>
    <font>
      <sz val="17"/>
      <color rgb="FF000000"/>
      <name val="方正小标宋_GBK"/>
      <family val="3"/>
      <charset val="134"/>
    </font>
    <font>
      <sz val="11"/>
      <color rgb="FF000000"/>
      <name val="方正楷体_GBK"/>
      <family val="3"/>
      <charset val="134"/>
    </font>
    <font>
      <sz val="14"/>
      <color rgb="FF000000"/>
      <name val="方正黑体_GBK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3"/>
      <charset val="134"/>
    </font>
    <font>
      <sz val="12"/>
      <color rgb="FF000000"/>
      <name val="方正黑体_GBK"/>
      <family val="3"/>
      <charset val="134"/>
    </font>
    <font>
      <b/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3"/>
      <charset val="134"/>
    </font>
    <font>
      <sz val="12"/>
      <color rgb="FF000000"/>
      <name val="方正楷体_GBK"/>
      <family val="3"/>
      <charset val="134"/>
    </font>
    <font>
      <b/>
      <sz val="10"/>
      <color rgb="FF000000"/>
      <name val="Times New Roman"/>
      <family val="1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3"/>
      <charset val="134"/>
    </font>
    <font>
      <sz val="15"/>
      <color rgb="FF000000"/>
      <name val="方正小标宋_GBK"/>
      <family val="3"/>
      <charset val="134"/>
    </font>
    <font>
      <sz val="19"/>
      <color rgb="FF000000"/>
      <name val="方正小标宋_GBK"/>
      <family val="3"/>
      <charset val="134"/>
    </font>
    <font>
      <sz val="9"/>
      <color rgb="FF000000"/>
      <name val="方正黑体_GBK"/>
      <family val="3"/>
      <charset val="134"/>
    </font>
    <font>
      <b/>
      <sz val="9"/>
      <color rgb="FF000000"/>
      <name val="方正仿宋_GBK"/>
      <family val="3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sz val="16"/>
      <color rgb="FF000000"/>
      <name val="方正小标宋_GBK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SimSun"/>
      <charset val="134"/>
    </font>
    <font>
      <sz val="19"/>
      <color rgb="FF000000"/>
      <name val="SimSun"/>
      <charset val="134"/>
    </font>
    <font>
      <sz val="9"/>
      <color rgb="FF000000"/>
      <name val="WenQuanYi Micro Hei"/>
    </font>
    <font>
      <sz val="9"/>
      <color rgb="FF000000"/>
      <name val="Dialog.plain"/>
    </font>
    <font>
      <sz val="9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6" fillId="0" borderId="1"/>
  </cellStyleXfs>
  <cellXfs count="10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vertical="center"/>
    </xf>
    <xf numFmtId="4" fontId="26" fillId="0" borderId="2" xfId="0" applyNumberFormat="1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35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right" vertical="center"/>
    </xf>
    <xf numFmtId="0" fontId="33" fillId="0" borderId="3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right" vertical="center" wrapText="1"/>
    </xf>
    <xf numFmtId="0" fontId="34" fillId="0" borderId="1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right" vertical="center" wrapText="1"/>
    </xf>
    <xf numFmtId="0" fontId="35" fillId="0" borderId="3" xfId="0" applyFont="1" applyFill="1" applyBorder="1" applyAlignment="1">
      <alignment horizontal="left" vertical="top"/>
    </xf>
    <xf numFmtId="0" fontId="33" fillId="0" borderId="3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/>
    </xf>
    <xf numFmtId="0" fontId="34" fillId="0" borderId="1" xfId="1" applyFont="1" applyFill="1" applyBorder="1" applyAlignment="1">
      <alignment horizontal="center" vertical="center"/>
    </xf>
    <xf numFmtId="0" fontId="33" fillId="0" borderId="1" xfId="1" applyFont="1" applyFill="1" applyAlignment="1">
      <alignment vertical="center"/>
    </xf>
    <xf numFmtId="0" fontId="37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N11" sqref="N11"/>
    </sheetView>
  </sheetViews>
  <sheetFormatPr defaultColWidth="10" defaultRowHeight="14.25"/>
  <cols>
    <col min="1" max="1" width="0.25" customWidth="1"/>
    <col min="2" max="2" width="20.875" customWidth="1"/>
    <col min="3" max="3" width="11.25" customWidth="1"/>
    <col min="4" max="4" width="18.625" customWidth="1"/>
    <col min="5" max="5" width="11.25" customWidth="1"/>
    <col min="6" max="6" width="16.25" customWidth="1"/>
    <col min="7" max="7" width="12.625" customWidth="1"/>
    <col min="8" max="8" width="11.75" customWidth="1"/>
    <col min="9" max="11" width="9.75" customWidth="1"/>
  </cols>
  <sheetData>
    <row r="1" spans="1:8" ht="16.350000000000001" customHeight="1">
      <c r="A1" s="1"/>
      <c r="B1" s="2" t="s">
        <v>348</v>
      </c>
    </row>
    <row r="2" spans="1:8" ht="16.350000000000001" customHeight="1"/>
    <row r="3" spans="1:8" ht="40.5" customHeight="1">
      <c r="B3" s="72" t="s">
        <v>349</v>
      </c>
      <c r="C3" s="72"/>
      <c r="D3" s="72"/>
      <c r="E3" s="72"/>
      <c r="F3" s="72"/>
      <c r="G3" s="72"/>
      <c r="H3" s="72"/>
    </row>
    <row r="4" spans="1:8" ht="23.25" customHeight="1">
      <c r="H4" s="3" t="s">
        <v>142</v>
      </c>
    </row>
    <row r="5" spans="1:8" ht="43.15" customHeight="1">
      <c r="B5" s="73" t="s">
        <v>143</v>
      </c>
      <c r="C5" s="73"/>
      <c r="D5" s="73" t="s">
        <v>144</v>
      </c>
      <c r="E5" s="73"/>
      <c r="F5" s="73"/>
      <c r="G5" s="73"/>
      <c r="H5" s="73"/>
    </row>
    <row r="6" spans="1:8" ht="43.15" customHeight="1">
      <c r="B6" s="5" t="s">
        <v>145</v>
      </c>
      <c r="C6" s="5" t="s">
        <v>146</v>
      </c>
      <c r="D6" s="5" t="s">
        <v>145</v>
      </c>
      <c r="E6" s="5" t="s">
        <v>147</v>
      </c>
      <c r="F6" s="4" t="s">
        <v>148</v>
      </c>
      <c r="G6" s="4" t="s">
        <v>149</v>
      </c>
      <c r="H6" s="4" t="s">
        <v>150</v>
      </c>
    </row>
    <row r="7" spans="1:8" ht="24.2" customHeight="1">
      <c r="B7" s="6" t="s">
        <v>151</v>
      </c>
      <c r="C7" s="7">
        <v>6594.93</v>
      </c>
      <c r="D7" s="6" t="s">
        <v>152</v>
      </c>
      <c r="E7" s="7">
        <f>30.26+6594.93</f>
        <v>6625.1900000000005</v>
      </c>
      <c r="F7" s="7">
        <f>30.26+6594.93</f>
        <v>6625.1900000000005</v>
      </c>
      <c r="G7" s="7"/>
      <c r="H7" s="7"/>
    </row>
    <row r="8" spans="1:8" ht="23.25" customHeight="1">
      <c r="B8" s="8" t="s">
        <v>153</v>
      </c>
      <c r="C8" s="9">
        <v>6594.93</v>
      </c>
      <c r="D8" s="8" t="s">
        <v>154</v>
      </c>
      <c r="E8" s="9">
        <f>30.26+5427.65</f>
        <v>5457.91</v>
      </c>
      <c r="F8" s="9">
        <f>30.26+5427.65</f>
        <v>5457.91</v>
      </c>
      <c r="G8" s="9"/>
      <c r="H8" s="9"/>
    </row>
    <row r="9" spans="1:8" ht="23.25" customHeight="1">
      <c r="B9" s="8" t="s">
        <v>155</v>
      </c>
      <c r="C9" s="9"/>
      <c r="D9" s="8" t="s">
        <v>156</v>
      </c>
      <c r="E9" s="9">
        <v>558.04</v>
      </c>
      <c r="F9" s="9">
        <v>558.04</v>
      </c>
      <c r="G9" s="9"/>
      <c r="H9" s="9"/>
    </row>
    <row r="10" spans="1:8" ht="23.25" customHeight="1">
      <c r="B10" s="8" t="s">
        <v>157</v>
      </c>
      <c r="C10" s="9"/>
      <c r="D10" s="8" t="s">
        <v>158</v>
      </c>
      <c r="E10" s="9">
        <v>220.14</v>
      </c>
      <c r="F10" s="9">
        <v>220.14</v>
      </c>
      <c r="G10" s="9"/>
      <c r="H10" s="9"/>
    </row>
    <row r="11" spans="1:8" ht="23.25" customHeight="1">
      <c r="B11" s="8"/>
      <c r="C11" s="9"/>
      <c r="D11" s="8" t="s">
        <v>159</v>
      </c>
      <c r="E11" s="9">
        <v>389.1</v>
      </c>
      <c r="F11" s="9">
        <v>389.1</v>
      </c>
      <c r="G11" s="9"/>
      <c r="H11" s="9"/>
    </row>
    <row r="12" spans="1:8" ht="16.350000000000001" customHeight="1">
      <c r="B12" s="10"/>
      <c r="C12" s="11"/>
      <c r="D12" s="10"/>
      <c r="E12" s="11"/>
      <c r="F12" s="11"/>
      <c r="G12" s="11"/>
      <c r="H12" s="11"/>
    </row>
    <row r="13" spans="1:8" ht="22.35" customHeight="1">
      <c r="B13" s="12" t="s">
        <v>160</v>
      </c>
      <c r="C13" s="7">
        <f>C14</f>
        <v>30.26</v>
      </c>
      <c r="D13" s="12" t="s">
        <v>161</v>
      </c>
      <c r="E13" s="11"/>
      <c r="F13" s="11"/>
      <c r="G13" s="11"/>
      <c r="H13" s="11"/>
    </row>
    <row r="14" spans="1:8" ht="21.6" customHeight="1">
      <c r="B14" s="13" t="s">
        <v>162</v>
      </c>
      <c r="C14" s="9">
        <v>30.26</v>
      </c>
      <c r="D14" s="10"/>
      <c r="E14" s="11"/>
      <c r="F14" s="11"/>
      <c r="G14" s="11"/>
      <c r="H14" s="11"/>
    </row>
    <row r="15" spans="1:8" ht="20.65" customHeight="1">
      <c r="B15" s="13" t="s">
        <v>163</v>
      </c>
      <c r="C15" s="11"/>
      <c r="D15" s="10"/>
      <c r="E15" s="11"/>
      <c r="F15" s="11"/>
      <c r="G15" s="11"/>
      <c r="H15" s="11"/>
    </row>
    <row r="16" spans="1:8" ht="20.65" customHeight="1">
      <c r="B16" s="13" t="s">
        <v>164</v>
      </c>
      <c r="C16" s="11"/>
      <c r="D16" s="10"/>
      <c r="E16" s="11"/>
      <c r="F16" s="11"/>
      <c r="G16" s="11"/>
      <c r="H16" s="11"/>
    </row>
    <row r="17" spans="2:8" ht="16.350000000000001" customHeight="1">
      <c r="B17" s="10"/>
      <c r="C17" s="11"/>
      <c r="D17" s="10"/>
      <c r="E17" s="11"/>
      <c r="F17" s="11"/>
      <c r="G17" s="11"/>
      <c r="H17" s="11"/>
    </row>
    <row r="18" spans="2:8" ht="24.2" customHeight="1">
      <c r="B18" s="6" t="s">
        <v>165</v>
      </c>
      <c r="C18" s="7">
        <f>6594.93+30.26</f>
        <v>6625.1900000000005</v>
      </c>
      <c r="D18" s="6" t="s">
        <v>166</v>
      </c>
      <c r="E18" s="7">
        <f>30.26+6594.93</f>
        <v>6625.1900000000005</v>
      </c>
      <c r="F18" s="7">
        <f>30.26+6594.93</f>
        <v>6625.1900000000005</v>
      </c>
      <c r="G18" s="7"/>
      <c r="H18" s="7"/>
    </row>
  </sheetData>
  <mergeCells count="3">
    <mergeCell ref="B3:H3"/>
    <mergeCell ref="B5:C5"/>
    <mergeCell ref="D5:H5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3" sqref="B3:D3"/>
    </sheetView>
  </sheetViews>
  <sheetFormatPr defaultColWidth="10" defaultRowHeight="14.25"/>
  <cols>
    <col min="1" max="1" width="0.25" customWidth="1"/>
    <col min="2" max="2" width="14.5" customWidth="1"/>
    <col min="3" max="3" width="41" customWidth="1"/>
    <col min="4" max="4" width="28.625" customWidth="1"/>
  </cols>
  <sheetData>
    <row r="1" spans="1:4" ht="16.350000000000001" customHeight="1">
      <c r="A1" s="1"/>
      <c r="B1" s="2" t="s">
        <v>339</v>
      </c>
    </row>
    <row r="2" spans="1:4" ht="16.350000000000001" customHeight="1"/>
    <row r="3" spans="1:4" ht="51.75" customHeight="1">
      <c r="B3" s="90" t="s">
        <v>357</v>
      </c>
      <c r="C3" s="90"/>
      <c r="D3" s="90"/>
    </row>
    <row r="4" spans="1:4" ht="27.6" customHeight="1">
      <c r="B4" s="81" t="s">
        <v>178</v>
      </c>
      <c r="C4" s="81"/>
      <c r="D4" s="81"/>
    </row>
    <row r="5" spans="1:4" ht="19.899999999999999" customHeight="1">
      <c r="D5" s="27" t="s">
        <v>142</v>
      </c>
    </row>
    <row r="6" spans="1:4" ht="37.15" customHeight="1">
      <c r="B6" s="82" t="s">
        <v>194</v>
      </c>
      <c r="C6" s="82"/>
      <c r="D6" s="82" t="s">
        <v>226</v>
      </c>
    </row>
    <row r="7" spans="1:4" ht="27.6" customHeight="1">
      <c r="B7" s="4" t="s">
        <v>181</v>
      </c>
      <c r="C7" s="4" t="s">
        <v>170</v>
      </c>
      <c r="D7" s="82"/>
    </row>
    <row r="8" spans="1:4" ht="20.65" customHeight="1">
      <c r="B8" s="83" t="s">
        <v>147</v>
      </c>
      <c r="C8" s="83"/>
      <c r="D8" s="29">
        <f>30.26+1771.43</f>
        <v>1801.69</v>
      </c>
    </row>
    <row r="9" spans="1:4" ht="19.899999999999999" customHeight="1">
      <c r="B9" s="43" t="s">
        <v>187</v>
      </c>
      <c r="C9" s="43" t="s">
        <v>188</v>
      </c>
      <c r="D9" s="31">
        <v>1771.43</v>
      </c>
    </row>
    <row r="10" spans="1:4" ht="18.95" customHeight="1">
      <c r="B10" s="30" t="s">
        <v>138</v>
      </c>
      <c r="C10" s="30" t="s">
        <v>139</v>
      </c>
      <c r="D10" s="31">
        <v>1395.3</v>
      </c>
    </row>
    <row r="11" spans="1:4" ht="18.95" customHeight="1">
      <c r="B11" s="44" t="s">
        <v>140</v>
      </c>
      <c r="C11" s="44" t="s">
        <v>141</v>
      </c>
      <c r="D11" s="45">
        <v>376.13</v>
      </c>
    </row>
    <row r="12" spans="1:4" ht="16.5">
      <c r="B12" s="49">
        <v>310</v>
      </c>
      <c r="C12" s="49" t="s">
        <v>239</v>
      </c>
      <c r="D12" s="50">
        <v>30.26</v>
      </c>
    </row>
    <row r="13" spans="1:4" ht="16.5">
      <c r="B13" s="48" t="s">
        <v>238</v>
      </c>
      <c r="C13" s="49" t="s">
        <v>240</v>
      </c>
      <c r="D13" s="50">
        <v>30.26</v>
      </c>
    </row>
  </sheetData>
  <mergeCells count="5">
    <mergeCell ref="B3:D3"/>
    <mergeCell ref="B4:D4"/>
    <mergeCell ref="B6:C6"/>
    <mergeCell ref="D6:D7"/>
    <mergeCell ref="B8:C8"/>
  </mergeCells>
  <phoneticPr fontId="28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3" sqref="B3:D3"/>
    </sheetView>
  </sheetViews>
  <sheetFormatPr defaultColWidth="10" defaultRowHeight="14.25"/>
  <cols>
    <col min="1" max="1" width="0.25" customWidth="1"/>
    <col min="2" max="2" width="15.75" customWidth="1"/>
    <col min="3" max="3" width="36.5" customWidth="1"/>
    <col min="4" max="4" width="29.5" customWidth="1"/>
  </cols>
  <sheetData>
    <row r="1" spans="1:4" ht="16.350000000000001" customHeight="1">
      <c r="A1" s="1"/>
      <c r="B1" s="2" t="s">
        <v>338</v>
      </c>
    </row>
    <row r="2" spans="1:4" ht="16.350000000000001" customHeight="1"/>
    <row r="3" spans="1:4" ht="51.75" customHeight="1">
      <c r="B3" s="72" t="s">
        <v>357</v>
      </c>
      <c r="C3" s="72"/>
      <c r="D3" s="72"/>
    </row>
    <row r="4" spans="1:4" ht="27.6" customHeight="1">
      <c r="B4" s="81" t="s">
        <v>193</v>
      </c>
      <c r="C4" s="81"/>
      <c r="D4" s="81"/>
    </row>
    <row r="5" spans="1:4" ht="19.899999999999999" customHeight="1">
      <c r="D5" s="27" t="s">
        <v>142</v>
      </c>
    </row>
    <row r="6" spans="1:4" ht="39.6" customHeight="1">
      <c r="B6" s="82" t="s">
        <v>194</v>
      </c>
      <c r="C6" s="82"/>
      <c r="D6" s="82" t="s">
        <v>226</v>
      </c>
    </row>
    <row r="7" spans="1:4" ht="31.15" customHeight="1">
      <c r="B7" s="4" t="s">
        <v>181</v>
      </c>
      <c r="C7" s="4" t="s">
        <v>170</v>
      </c>
      <c r="D7" s="82"/>
    </row>
    <row r="8" spans="1:4" ht="20.65" customHeight="1">
      <c r="B8" s="83" t="s">
        <v>147</v>
      </c>
      <c r="C8" s="83"/>
      <c r="D8" s="29">
        <f>30.26+1771.43</f>
        <v>1801.69</v>
      </c>
    </row>
    <row r="9" spans="1:4" ht="19.899999999999999" customHeight="1">
      <c r="B9" s="30" t="s">
        <v>198</v>
      </c>
      <c r="C9" s="30" t="s">
        <v>199</v>
      </c>
      <c r="D9" s="31">
        <v>1771.43</v>
      </c>
    </row>
    <row r="10" spans="1:4" ht="18.95" customHeight="1">
      <c r="B10" s="44" t="s">
        <v>4</v>
      </c>
      <c r="C10" s="44" t="s">
        <v>5</v>
      </c>
      <c r="D10" s="45">
        <v>1771.43</v>
      </c>
    </row>
    <row r="11" spans="1:4" ht="16.5">
      <c r="B11" s="46">
        <v>506</v>
      </c>
      <c r="C11" s="47" t="s">
        <v>241</v>
      </c>
      <c r="D11" s="47">
        <v>30.26</v>
      </c>
    </row>
    <row r="12" spans="1:4" ht="16.5">
      <c r="B12" s="48" t="s">
        <v>242</v>
      </c>
      <c r="C12" s="47" t="s">
        <v>239</v>
      </c>
      <c r="D12" s="47">
        <v>30.26</v>
      </c>
    </row>
  </sheetData>
  <mergeCells count="5">
    <mergeCell ref="B3:D3"/>
    <mergeCell ref="B4:D4"/>
    <mergeCell ref="B6:C6"/>
    <mergeCell ref="D6:D7"/>
    <mergeCell ref="B8:C8"/>
  </mergeCells>
  <phoneticPr fontId="28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I9" sqref="I9"/>
    </sheetView>
  </sheetViews>
  <sheetFormatPr defaultRowHeight="14.25"/>
  <cols>
    <col min="1" max="1" width="11.125" customWidth="1"/>
    <col min="2" max="2" width="9.375" customWidth="1"/>
    <col min="3" max="3" width="6.625" customWidth="1"/>
    <col min="4" max="4" width="6.5" customWidth="1"/>
    <col min="5" max="5" width="5.375" customWidth="1"/>
    <col min="6" max="6" width="5.5" customWidth="1"/>
    <col min="7" max="7" width="3" customWidth="1"/>
    <col min="8" max="8" width="4.5" customWidth="1"/>
    <col min="9" max="9" width="6" customWidth="1"/>
    <col min="10" max="11" width="6.25" customWidth="1"/>
    <col min="12" max="25" width="4" customWidth="1"/>
  </cols>
  <sheetData>
    <row r="1" spans="1:25" ht="16.350000000000001" customHeight="1">
      <c r="A1" s="51" t="s">
        <v>337</v>
      </c>
    </row>
    <row r="2" spans="1:25" ht="43.9" customHeight="1">
      <c r="A2" s="91" t="s">
        <v>358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5" ht="31.1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5" ht="16.350000000000001" customHeight="1">
      <c r="W4" s="93" t="s">
        <v>243</v>
      </c>
      <c r="X4" s="93"/>
      <c r="Y4" s="93"/>
    </row>
    <row r="5" spans="1:25" ht="33.6" customHeight="1">
      <c r="A5" s="92" t="s">
        <v>244</v>
      </c>
      <c r="B5" s="92" t="s">
        <v>245</v>
      </c>
      <c r="C5" s="92" t="s">
        <v>227</v>
      </c>
      <c r="D5" s="92" t="s">
        <v>246</v>
      </c>
      <c r="E5" s="92" t="s">
        <v>247</v>
      </c>
      <c r="F5" s="92" t="s">
        <v>248</v>
      </c>
      <c r="G5" s="92" t="s">
        <v>249</v>
      </c>
      <c r="H5" s="92" t="s">
        <v>250</v>
      </c>
      <c r="I5" s="92" t="s">
        <v>182</v>
      </c>
      <c r="J5" s="92" t="s">
        <v>148</v>
      </c>
      <c r="K5" s="92"/>
      <c r="L5" s="92"/>
      <c r="M5" s="92"/>
      <c r="N5" s="92"/>
      <c r="O5" s="92" t="s">
        <v>149</v>
      </c>
      <c r="P5" s="92"/>
      <c r="Q5" s="92"/>
      <c r="R5" s="92" t="s">
        <v>150</v>
      </c>
      <c r="S5" s="92" t="s">
        <v>210</v>
      </c>
      <c r="T5" s="92" t="s">
        <v>228</v>
      </c>
      <c r="U5" s="92"/>
      <c r="V5" s="92"/>
      <c r="W5" s="92"/>
      <c r="X5" s="92"/>
      <c r="Y5" s="92"/>
    </row>
    <row r="6" spans="1:25" ht="68.25" customHeight="1">
      <c r="A6" s="92"/>
      <c r="B6" s="92"/>
      <c r="C6" s="92"/>
      <c r="D6" s="92"/>
      <c r="E6" s="92"/>
      <c r="F6" s="92"/>
      <c r="G6" s="92"/>
      <c r="H6" s="92"/>
      <c r="I6" s="92"/>
      <c r="J6" s="52" t="s">
        <v>171</v>
      </c>
      <c r="K6" s="52" t="s">
        <v>153</v>
      </c>
      <c r="L6" s="52" t="s">
        <v>229</v>
      </c>
      <c r="M6" s="52" t="s">
        <v>230</v>
      </c>
      <c r="N6" s="52" t="s">
        <v>231</v>
      </c>
      <c r="O6" s="52" t="s">
        <v>171</v>
      </c>
      <c r="P6" s="52" t="s">
        <v>149</v>
      </c>
      <c r="Q6" s="52" t="s">
        <v>232</v>
      </c>
      <c r="R6" s="92"/>
      <c r="S6" s="92"/>
      <c r="T6" s="52" t="s">
        <v>171</v>
      </c>
      <c r="U6" s="52" t="s">
        <v>211</v>
      </c>
      <c r="V6" s="52" t="s">
        <v>212</v>
      </c>
      <c r="W6" s="52" t="s">
        <v>233</v>
      </c>
      <c r="X6" s="52" t="s">
        <v>214</v>
      </c>
      <c r="Y6" s="52" t="s">
        <v>234</v>
      </c>
    </row>
    <row r="7" spans="1:25" ht="19.899999999999999" customHeight="1">
      <c r="A7" s="54"/>
      <c r="B7" s="54"/>
      <c r="C7" s="54"/>
      <c r="D7" s="53"/>
      <c r="E7" s="54"/>
      <c r="F7" s="53"/>
      <c r="G7" s="54"/>
      <c r="H7" s="55" t="s">
        <v>251</v>
      </c>
      <c r="I7" s="56">
        <v>12.5</v>
      </c>
      <c r="J7" s="56">
        <v>12.5</v>
      </c>
      <c r="K7" s="56">
        <v>12.5</v>
      </c>
      <c r="L7" s="56" t="s">
        <v>235</v>
      </c>
      <c r="M7" s="56" t="s">
        <v>235</v>
      </c>
      <c r="N7" s="56" t="s">
        <v>235</v>
      </c>
      <c r="O7" s="56" t="s">
        <v>235</v>
      </c>
      <c r="P7" s="56" t="s">
        <v>235</v>
      </c>
      <c r="Q7" s="56" t="s">
        <v>235</v>
      </c>
      <c r="R7" s="56" t="s">
        <v>235</v>
      </c>
      <c r="S7" s="56" t="s">
        <v>235</v>
      </c>
      <c r="T7" s="56" t="s">
        <v>235</v>
      </c>
      <c r="U7" s="56" t="s">
        <v>235</v>
      </c>
      <c r="V7" s="56" t="s">
        <v>235</v>
      </c>
      <c r="W7" s="56" t="s">
        <v>235</v>
      </c>
      <c r="X7" s="56" t="s">
        <v>235</v>
      </c>
      <c r="Y7" s="56" t="s">
        <v>235</v>
      </c>
    </row>
    <row r="8" spans="1:25" ht="19.899999999999999" customHeight="1">
      <c r="A8" s="57" t="s">
        <v>252</v>
      </c>
      <c r="B8" s="57"/>
      <c r="C8" s="57"/>
      <c r="D8" s="57"/>
      <c r="E8" s="54"/>
      <c r="F8" s="54"/>
      <c r="G8" s="54"/>
      <c r="H8" s="54"/>
      <c r="I8" s="56">
        <v>12.5</v>
      </c>
      <c r="J8" s="56">
        <v>12.5</v>
      </c>
      <c r="K8" s="56">
        <v>12.5</v>
      </c>
      <c r="L8" s="56" t="s">
        <v>235</v>
      </c>
      <c r="M8" s="56" t="s">
        <v>235</v>
      </c>
      <c r="N8" s="56" t="s">
        <v>235</v>
      </c>
      <c r="O8" s="56" t="s">
        <v>235</v>
      </c>
      <c r="P8" s="56" t="s">
        <v>235</v>
      </c>
      <c r="Q8" s="56" t="s">
        <v>235</v>
      </c>
      <c r="R8" s="56" t="s">
        <v>235</v>
      </c>
      <c r="S8" s="56" t="s">
        <v>235</v>
      </c>
      <c r="T8" s="56" t="s">
        <v>235</v>
      </c>
      <c r="U8" s="56" t="s">
        <v>235</v>
      </c>
      <c r="V8" s="56" t="s">
        <v>235</v>
      </c>
      <c r="W8" s="56" t="s">
        <v>235</v>
      </c>
      <c r="X8" s="56" t="s">
        <v>235</v>
      </c>
      <c r="Y8" s="56" t="s">
        <v>235</v>
      </c>
    </row>
    <row r="9" spans="1:25" ht="33.75" customHeight="1">
      <c r="A9" s="58" t="s">
        <v>253</v>
      </c>
      <c r="B9" s="57"/>
      <c r="C9" s="57"/>
      <c r="D9" s="57"/>
      <c r="E9" s="54"/>
      <c r="F9" s="54"/>
      <c r="G9" s="54"/>
      <c r="H9" s="54"/>
      <c r="I9" s="56">
        <v>12.5</v>
      </c>
      <c r="J9" s="56">
        <v>12.5</v>
      </c>
      <c r="K9" s="56">
        <v>12.5</v>
      </c>
      <c r="L9" s="56" t="s">
        <v>235</v>
      </c>
      <c r="M9" s="56" t="s">
        <v>235</v>
      </c>
      <c r="N9" s="56" t="s">
        <v>235</v>
      </c>
      <c r="O9" s="56" t="s">
        <v>235</v>
      </c>
      <c r="P9" s="56" t="s">
        <v>235</v>
      </c>
      <c r="Q9" s="56" t="s">
        <v>235</v>
      </c>
      <c r="R9" s="56" t="s">
        <v>235</v>
      </c>
      <c r="S9" s="56" t="s">
        <v>235</v>
      </c>
      <c r="T9" s="56" t="s">
        <v>235</v>
      </c>
      <c r="U9" s="56" t="s">
        <v>235</v>
      </c>
      <c r="V9" s="56" t="s">
        <v>235</v>
      </c>
      <c r="W9" s="56" t="s">
        <v>235</v>
      </c>
      <c r="X9" s="56" t="s">
        <v>235</v>
      </c>
      <c r="Y9" s="56" t="s">
        <v>235</v>
      </c>
    </row>
    <row r="10" spans="1:25" ht="44.25" customHeight="1">
      <c r="A10" s="58" t="s">
        <v>254</v>
      </c>
      <c r="B10" s="58" t="s">
        <v>255</v>
      </c>
      <c r="C10" s="58" t="s">
        <v>256</v>
      </c>
      <c r="D10" s="58" t="s">
        <v>257</v>
      </c>
      <c r="E10" s="58" t="s">
        <v>258</v>
      </c>
      <c r="F10" s="58" t="s">
        <v>259</v>
      </c>
      <c r="G10" s="52" t="s">
        <v>260</v>
      </c>
      <c r="H10" s="52" t="s">
        <v>261</v>
      </c>
      <c r="I10" s="56">
        <v>12.5</v>
      </c>
      <c r="J10" s="56">
        <v>12.5</v>
      </c>
      <c r="K10" s="56">
        <v>12.5</v>
      </c>
      <c r="L10" s="56" t="s">
        <v>235</v>
      </c>
      <c r="M10" s="56" t="s">
        <v>235</v>
      </c>
      <c r="N10" s="56" t="s">
        <v>235</v>
      </c>
      <c r="O10" s="56" t="s">
        <v>235</v>
      </c>
      <c r="P10" s="56" t="s">
        <v>235</v>
      </c>
      <c r="Q10" s="56" t="s">
        <v>235</v>
      </c>
      <c r="R10" s="56" t="s">
        <v>235</v>
      </c>
      <c r="S10" s="56" t="s">
        <v>235</v>
      </c>
      <c r="T10" s="56" t="s">
        <v>235</v>
      </c>
      <c r="U10" s="56" t="s">
        <v>235</v>
      </c>
      <c r="V10" s="56" t="s">
        <v>235</v>
      </c>
      <c r="W10" s="56" t="s">
        <v>235</v>
      </c>
      <c r="X10" s="56" t="s">
        <v>235</v>
      </c>
      <c r="Y10" s="56" t="s">
        <v>235</v>
      </c>
    </row>
  </sheetData>
  <mergeCells count="16">
    <mergeCell ref="A2:Y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W4:Y4"/>
    <mergeCell ref="J5:N5"/>
    <mergeCell ref="O5:Q5"/>
    <mergeCell ref="R5:R6"/>
    <mergeCell ref="S5:S6"/>
    <mergeCell ref="T5:Y5"/>
  </mergeCells>
  <phoneticPr fontId="2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0" workbookViewId="0">
      <selection activeCell="P23" sqref="P23"/>
    </sheetView>
  </sheetViews>
  <sheetFormatPr defaultRowHeight="14.25"/>
  <cols>
    <col min="1" max="1" width="10.375" customWidth="1"/>
    <col min="2" max="2" width="9" style="70"/>
    <col min="3" max="3" width="11" style="70" customWidth="1"/>
    <col min="4" max="4" width="11.25" style="70" customWidth="1"/>
    <col min="5" max="9" width="9" style="70"/>
    <col min="12" max="15" width="5.875" customWidth="1"/>
  </cols>
  <sheetData>
    <row r="1" spans="1:15">
      <c r="A1" t="s">
        <v>336</v>
      </c>
    </row>
    <row r="2" spans="1:15" s="59" customFormat="1" ht="37.9" customHeight="1">
      <c r="A2" s="96" t="s">
        <v>360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s="105" customFormat="1" ht="21.7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6" t="s">
        <v>361</v>
      </c>
      <c r="N3" s="106"/>
      <c r="O3" s="106"/>
    </row>
    <row r="4" spans="1:15" s="59" customFormat="1" ht="37.9" customHeight="1">
      <c r="A4" s="99" t="s">
        <v>323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s="59" customFormat="1" ht="25.15" customHeight="1">
      <c r="A5" s="60" t="s">
        <v>262</v>
      </c>
      <c r="B5" s="97" t="s">
        <v>263</v>
      </c>
      <c r="C5" s="97"/>
      <c r="D5" s="67" t="s">
        <v>321</v>
      </c>
      <c r="E5" s="97" t="s">
        <v>322</v>
      </c>
      <c r="F5" s="97"/>
      <c r="G5" s="97"/>
      <c r="H5" s="97"/>
      <c r="I5" s="97"/>
      <c r="J5" s="94" t="s">
        <v>265</v>
      </c>
      <c r="K5" s="94"/>
      <c r="L5" s="97" t="s">
        <v>266</v>
      </c>
      <c r="M5" s="97"/>
      <c r="N5" s="97"/>
      <c r="O5" s="97"/>
    </row>
    <row r="6" spans="1:15" s="59" customFormat="1" ht="25.15" customHeight="1">
      <c r="A6" s="60" t="s">
        <v>267</v>
      </c>
      <c r="B6" s="97" t="s">
        <v>252</v>
      </c>
      <c r="C6" s="97"/>
      <c r="D6" s="67" t="s">
        <v>268</v>
      </c>
      <c r="E6" s="97" t="s">
        <v>269</v>
      </c>
      <c r="F6" s="97"/>
      <c r="G6" s="97"/>
      <c r="H6" s="97"/>
      <c r="I6" s="97"/>
      <c r="J6" s="94" t="s">
        <v>270</v>
      </c>
      <c r="K6" s="94"/>
      <c r="L6" s="98">
        <v>376.125</v>
      </c>
      <c r="M6" s="95"/>
      <c r="N6" s="95"/>
      <c r="O6" s="95"/>
    </row>
    <row r="7" spans="1:15" s="59" customFormat="1" ht="34.5" customHeight="1">
      <c r="A7" s="67" t="s">
        <v>271</v>
      </c>
      <c r="B7" s="97">
        <v>10</v>
      </c>
      <c r="C7" s="97"/>
      <c r="D7" s="67" t="s">
        <v>272</v>
      </c>
      <c r="E7" s="97" t="s">
        <v>273</v>
      </c>
      <c r="F7" s="97"/>
      <c r="G7" s="97"/>
      <c r="H7" s="97"/>
      <c r="I7" s="97"/>
      <c r="J7" s="61" t="s">
        <v>274</v>
      </c>
      <c r="K7" s="61" t="s">
        <v>275</v>
      </c>
      <c r="L7" s="98">
        <v>376.125</v>
      </c>
      <c r="M7" s="95"/>
      <c r="N7" s="95"/>
      <c r="O7" s="95"/>
    </row>
    <row r="8" spans="1:15" s="59" customFormat="1" ht="25.15" customHeight="1">
      <c r="A8" s="101" t="s">
        <v>276</v>
      </c>
      <c r="B8" s="102" t="s">
        <v>277</v>
      </c>
      <c r="C8" s="102"/>
      <c r="D8" s="102"/>
      <c r="E8" s="102"/>
      <c r="F8" s="102"/>
      <c r="G8" s="102"/>
      <c r="H8" s="102"/>
      <c r="I8" s="102"/>
      <c r="J8" s="94" t="s">
        <v>278</v>
      </c>
      <c r="K8" s="94"/>
      <c r="L8" s="95" t="s">
        <v>279</v>
      </c>
      <c r="M8" s="95"/>
      <c r="N8" s="95"/>
      <c r="O8" s="95"/>
    </row>
    <row r="9" spans="1:15" s="59" customFormat="1" ht="25.15" customHeight="1">
      <c r="A9" s="101"/>
      <c r="B9" s="102"/>
      <c r="C9" s="102"/>
      <c r="D9" s="102"/>
      <c r="E9" s="102"/>
      <c r="F9" s="102"/>
      <c r="G9" s="102"/>
      <c r="H9" s="102"/>
      <c r="I9" s="102"/>
      <c r="J9" s="94" t="s">
        <v>280</v>
      </c>
      <c r="K9" s="94"/>
      <c r="L9" s="95" t="s">
        <v>279</v>
      </c>
      <c r="M9" s="95"/>
      <c r="N9" s="95"/>
      <c r="O9" s="95"/>
    </row>
    <row r="10" spans="1:15" s="59" customFormat="1" ht="25.15" customHeight="1">
      <c r="A10" s="101"/>
      <c r="B10" s="102"/>
      <c r="C10" s="102"/>
      <c r="D10" s="102"/>
      <c r="E10" s="102"/>
      <c r="F10" s="102"/>
      <c r="G10" s="102"/>
      <c r="H10" s="102"/>
      <c r="I10" s="102"/>
      <c r="J10" s="94" t="s">
        <v>281</v>
      </c>
      <c r="K10" s="94"/>
      <c r="L10" s="95" t="s">
        <v>279</v>
      </c>
      <c r="M10" s="95"/>
      <c r="N10" s="95"/>
      <c r="O10" s="95"/>
    </row>
    <row r="11" spans="1:15" s="59" customFormat="1" ht="25.15" customHeight="1">
      <c r="A11" s="101"/>
      <c r="B11" s="102"/>
      <c r="C11" s="102"/>
      <c r="D11" s="102"/>
      <c r="E11" s="102"/>
      <c r="F11" s="102"/>
      <c r="G11" s="102"/>
      <c r="H11" s="102"/>
      <c r="I11" s="102"/>
      <c r="J11" s="94" t="s">
        <v>282</v>
      </c>
      <c r="K11" s="94"/>
      <c r="L11" s="95" t="s">
        <v>279</v>
      </c>
      <c r="M11" s="95"/>
      <c r="N11" s="95"/>
      <c r="O11" s="95"/>
    </row>
    <row r="12" spans="1:15" s="62" customFormat="1" ht="36" customHeight="1">
      <c r="A12" s="63" t="s">
        <v>283</v>
      </c>
      <c r="B12" s="68" t="s">
        <v>284</v>
      </c>
      <c r="C12" s="68" t="s">
        <v>285</v>
      </c>
      <c r="D12" s="68" t="s">
        <v>236</v>
      </c>
      <c r="E12" s="68" t="s">
        <v>286</v>
      </c>
      <c r="F12" s="68" t="s">
        <v>237</v>
      </c>
      <c r="G12" s="68" t="s">
        <v>287</v>
      </c>
      <c r="H12" s="68" t="s">
        <v>288</v>
      </c>
      <c r="I12" s="68" t="s">
        <v>289</v>
      </c>
      <c r="J12" s="60"/>
      <c r="K12" s="64"/>
      <c r="L12" s="64"/>
      <c r="M12" s="64"/>
      <c r="N12" s="64"/>
      <c r="O12" s="64"/>
    </row>
    <row r="13" spans="1:15" s="59" customFormat="1" ht="12">
      <c r="A13" s="65" t="s">
        <v>290</v>
      </c>
      <c r="B13" s="66" t="s">
        <v>291</v>
      </c>
      <c r="C13" s="66" t="s">
        <v>292</v>
      </c>
      <c r="D13" s="69" t="s">
        <v>293</v>
      </c>
      <c r="E13" s="69"/>
      <c r="F13" s="66" t="s">
        <v>294</v>
      </c>
      <c r="G13" s="66" t="s">
        <v>295</v>
      </c>
      <c r="H13" s="66" t="s">
        <v>296</v>
      </c>
      <c r="I13" s="69"/>
      <c r="J13" s="65"/>
      <c r="K13" s="65"/>
      <c r="L13" s="65"/>
      <c r="M13" s="65"/>
      <c r="N13" s="65"/>
      <c r="O13" s="65"/>
    </row>
    <row r="14" spans="1:15" s="59" customFormat="1" ht="12">
      <c r="A14" s="65" t="s">
        <v>290</v>
      </c>
      <c r="B14" s="66" t="s">
        <v>297</v>
      </c>
      <c r="C14" s="66" t="s">
        <v>298</v>
      </c>
      <c r="D14" s="69" t="s">
        <v>293</v>
      </c>
      <c r="E14" s="69"/>
      <c r="F14" s="66" t="s">
        <v>299</v>
      </c>
      <c r="G14" s="66" t="s">
        <v>300</v>
      </c>
      <c r="H14" s="66" t="s">
        <v>301</v>
      </c>
      <c r="I14" s="69"/>
      <c r="J14" s="65"/>
      <c r="K14" s="65"/>
      <c r="L14" s="65"/>
      <c r="M14" s="65"/>
      <c r="N14" s="65"/>
      <c r="O14" s="65"/>
    </row>
    <row r="15" spans="1:15" s="59" customFormat="1" ht="12">
      <c r="A15" s="65" t="s">
        <v>290</v>
      </c>
      <c r="B15" s="66" t="s">
        <v>302</v>
      </c>
      <c r="C15" s="66" t="s">
        <v>303</v>
      </c>
      <c r="D15" s="69" t="s">
        <v>293</v>
      </c>
      <c r="E15" s="69"/>
      <c r="F15" s="66" t="s">
        <v>304</v>
      </c>
      <c r="G15" s="66" t="s">
        <v>305</v>
      </c>
      <c r="H15" s="66" t="s">
        <v>301</v>
      </c>
      <c r="I15" s="69"/>
      <c r="J15" s="65"/>
      <c r="K15" s="65"/>
      <c r="L15" s="65"/>
      <c r="M15" s="65"/>
      <c r="N15" s="65"/>
      <c r="O15" s="65"/>
    </row>
    <row r="16" spans="1:15" s="59" customFormat="1" ht="60">
      <c r="A16" s="65" t="s">
        <v>306</v>
      </c>
      <c r="B16" s="66" t="s">
        <v>307</v>
      </c>
      <c r="C16" s="66" t="s">
        <v>308</v>
      </c>
      <c r="D16" s="69" t="s">
        <v>309</v>
      </c>
      <c r="E16" s="69"/>
      <c r="F16" s="66" t="s">
        <v>310</v>
      </c>
      <c r="G16" s="66"/>
      <c r="H16" s="66" t="s">
        <v>301</v>
      </c>
      <c r="I16" s="69"/>
      <c r="J16" s="65"/>
      <c r="K16" s="65"/>
      <c r="L16" s="65"/>
      <c r="M16" s="65"/>
      <c r="N16" s="65"/>
      <c r="O16" s="65"/>
    </row>
    <row r="17" spans="1:15" s="59" customFormat="1" ht="12">
      <c r="A17" s="65" t="s">
        <v>306</v>
      </c>
      <c r="B17" s="66" t="s">
        <v>311</v>
      </c>
      <c r="C17" s="66" t="s">
        <v>312</v>
      </c>
      <c r="D17" s="69" t="s">
        <v>293</v>
      </c>
      <c r="E17" s="69"/>
      <c r="F17" s="66" t="s">
        <v>313</v>
      </c>
      <c r="G17" s="66" t="s">
        <v>305</v>
      </c>
      <c r="H17" s="66" t="s">
        <v>301</v>
      </c>
      <c r="I17" s="69"/>
      <c r="J17" s="65"/>
      <c r="K17" s="65"/>
      <c r="L17" s="65"/>
      <c r="M17" s="65"/>
      <c r="N17" s="65"/>
      <c r="O17" s="65"/>
    </row>
    <row r="18" spans="1:15" s="59" customFormat="1" ht="24">
      <c r="A18" s="65" t="s">
        <v>314</v>
      </c>
      <c r="B18" s="66" t="s">
        <v>315</v>
      </c>
      <c r="C18" s="66" t="s">
        <v>316</v>
      </c>
      <c r="D18" s="69" t="s">
        <v>317</v>
      </c>
      <c r="E18" s="69"/>
      <c r="F18" s="66" t="s">
        <v>318</v>
      </c>
      <c r="G18" s="66" t="s">
        <v>319</v>
      </c>
      <c r="H18" s="66" t="s">
        <v>320</v>
      </c>
      <c r="I18" s="69"/>
      <c r="J18" s="65"/>
      <c r="K18" s="65"/>
      <c r="L18" s="65"/>
      <c r="M18" s="65"/>
      <c r="N18" s="65"/>
      <c r="O18" s="65"/>
    </row>
    <row r="23" spans="1:15" ht="49.5" customHeight="1">
      <c r="A23" s="96" t="s">
        <v>359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5" s="105" customFormat="1" ht="21.75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6" t="s">
        <v>361</v>
      </c>
      <c r="N24" s="106"/>
      <c r="O24" s="106"/>
    </row>
    <row r="25" spans="1:15" ht="31.5" customHeight="1">
      <c r="A25" s="99" t="s">
        <v>335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  <row r="26" spans="1:15" s="70" customFormat="1" ht="36" customHeight="1">
      <c r="A26" s="67" t="s">
        <v>262</v>
      </c>
      <c r="B26" s="97" t="s">
        <v>263</v>
      </c>
      <c r="C26" s="97"/>
      <c r="D26" s="67" t="s">
        <v>264</v>
      </c>
      <c r="E26" s="97" t="s">
        <v>334</v>
      </c>
      <c r="F26" s="97"/>
      <c r="G26" s="97"/>
      <c r="H26" s="97"/>
      <c r="I26" s="97"/>
      <c r="J26" s="100" t="s">
        <v>265</v>
      </c>
      <c r="K26" s="100"/>
      <c r="L26" s="97" t="s">
        <v>324</v>
      </c>
      <c r="M26" s="97"/>
      <c r="N26" s="97"/>
      <c r="O26" s="97"/>
    </row>
    <row r="27" spans="1:15" s="70" customFormat="1" ht="33" customHeight="1">
      <c r="A27" s="67" t="s">
        <v>267</v>
      </c>
      <c r="B27" s="97" t="s">
        <v>252</v>
      </c>
      <c r="C27" s="97"/>
      <c r="D27" s="67" t="s">
        <v>268</v>
      </c>
      <c r="E27" s="97" t="s">
        <v>269</v>
      </c>
      <c r="F27" s="97"/>
      <c r="G27" s="97"/>
      <c r="H27" s="97"/>
      <c r="I27" s="97"/>
      <c r="J27" s="100" t="s">
        <v>270</v>
      </c>
      <c r="K27" s="100"/>
      <c r="L27" s="98">
        <v>314</v>
      </c>
      <c r="M27" s="98"/>
      <c r="N27" s="98"/>
      <c r="O27" s="98"/>
    </row>
    <row r="28" spans="1:15" s="70" customFormat="1" ht="24">
      <c r="A28" s="67" t="s">
        <v>271</v>
      </c>
      <c r="B28" s="97">
        <v>10</v>
      </c>
      <c r="C28" s="97"/>
      <c r="D28" s="67" t="s">
        <v>272</v>
      </c>
      <c r="E28" s="97" t="s">
        <v>273</v>
      </c>
      <c r="F28" s="97"/>
      <c r="G28" s="97"/>
      <c r="H28" s="97"/>
      <c r="I28" s="97"/>
      <c r="J28" s="71" t="s">
        <v>274</v>
      </c>
      <c r="K28" s="71" t="s">
        <v>275</v>
      </c>
      <c r="L28" s="98">
        <v>314</v>
      </c>
      <c r="M28" s="98"/>
      <c r="N28" s="98"/>
      <c r="O28" s="98"/>
    </row>
    <row r="29" spans="1:15" s="70" customFormat="1" ht="18" customHeight="1">
      <c r="A29" s="103" t="s">
        <v>276</v>
      </c>
      <c r="B29" s="102" t="s">
        <v>325</v>
      </c>
      <c r="C29" s="102"/>
      <c r="D29" s="102"/>
      <c r="E29" s="102"/>
      <c r="F29" s="102"/>
      <c r="G29" s="102"/>
      <c r="H29" s="102"/>
      <c r="I29" s="102"/>
      <c r="J29" s="100" t="s">
        <v>278</v>
      </c>
      <c r="K29" s="100"/>
      <c r="L29" s="98" t="s">
        <v>279</v>
      </c>
      <c r="M29" s="98"/>
      <c r="N29" s="98"/>
      <c r="O29" s="98"/>
    </row>
    <row r="30" spans="1:15" s="70" customFormat="1" ht="18" customHeight="1">
      <c r="A30" s="103"/>
      <c r="B30" s="102"/>
      <c r="C30" s="102"/>
      <c r="D30" s="102"/>
      <c r="E30" s="102"/>
      <c r="F30" s="102"/>
      <c r="G30" s="102"/>
      <c r="H30" s="102"/>
      <c r="I30" s="102"/>
      <c r="J30" s="100" t="s">
        <v>280</v>
      </c>
      <c r="K30" s="100"/>
      <c r="L30" s="98" t="s">
        <v>279</v>
      </c>
      <c r="M30" s="98"/>
      <c r="N30" s="98"/>
      <c r="O30" s="98"/>
    </row>
    <row r="31" spans="1:15" s="70" customFormat="1" ht="18" customHeight="1">
      <c r="A31" s="103"/>
      <c r="B31" s="102"/>
      <c r="C31" s="102"/>
      <c r="D31" s="102"/>
      <c r="E31" s="102"/>
      <c r="F31" s="102"/>
      <c r="G31" s="102"/>
      <c r="H31" s="102"/>
      <c r="I31" s="102"/>
      <c r="J31" s="100" t="s">
        <v>281</v>
      </c>
      <c r="K31" s="100"/>
      <c r="L31" s="98" t="s">
        <v>279</v>
      </c>
      <c r="M31" s="98"/>
      <c r="N31" s="98"/>
      <c r="O31" s="98"/>
    </row>
    <row r="32" spans="1:15" s="70" customFormat="1" ht="18" customHeight="1">
      <c r="A32" s="103"/>
      <c r="B32" s="102"/>
      <c r="C32" s="102"/>
      <c r="D32" s="102"/>
      <c r="E32" s="102"/>
      <c r="F32" s="102"/>
      <c r="G32" s="102"/>
      <c r="H32" s="102"/>
      <c r="I32" s="102"/>
      <c r="J32" s="100" t="s">
        <v>282</v>
      </c>
      <c r="K32" s="100"/>
      <c r="L32" s="98" t="s">
        <v>279</v>
      </c>
      <c r="M32" s="98"/>
      <c r="N32" s="98"/>
      <c r="O32" s="98"/>
    </row>
    <row r="33" spans="1:15" s="70" customFormat="1">
      <c r="A33" s="68" t="s">
        <v>283</v>
      </c>
      <c r="B33" s="68" t="s">
        <v>284</v>
      </c>
      <c r="C33" s="68" t="s">
        <v>285</v>
      </c>
      <c r="D33" s="68" t="s">
        <v>236</v>
      </c>
      <c r="E33" s="68" t="s">
        <v>286</v>
      </c>
      <c r="F33" s="68" t="s">
        <v>237</v>
      </c>
      <c r="G33" s="68" t="s">
        <v>287</v>
      </c>
      <c r="H33" s="68" t="s">
        <v>288</v>
      </c>
      <c r="I33" s="68" t="s">
        <v>289</v>
      </c>
      <c r="J33" s="67"/>
      <c r="K33" s="66"/>
      <c r="L33" s="66"/>
      <c r="M33" s="66"/>
      <c r="N33" s="66"/>
      <c r="O33" s="66"/>
    </row>
    <row r="34" spans="1:15" s="70" customFormat="1">
      <c r="A34" s="69" t="s">
        <v>290</v>
      </c>
      <c r="B34" s="66" t="s">
        <v>302</v>
      </c>
      <c r="C34" s="66" t="s">
        <v>303</v>
      </c>
      <c r="D34" s="66" t="s">
        <v>293</v>
      </c>
      <c r="E34" s="66"/>
      <c r="F34" s="66" t="s">
        <v>304</v>
      </c>
      <c r="G34" s="66" t="s">
        <v>305</v>
      </c>
      <c r="H34" s="66" t="s">
        <v>296</v>
      </c>
      <c r="I34" s="69"/>
      <c r="J34" s="69"/>
      <c r="K34" s="69"/>
      <c r="L34" s="69"/>
      <c r="M34" s="69"/>
      <c r="N34" s="69"/>
      <c r="O34" s="69"/>
    </row>
    <row r="35" spans="1:15" s="70" customFormat="1">
      <c r="A35" s="69" t="s">
        <v>290</v>
      </c>
      <c r="B35" s="66" t="s">
        <v>291</v>
      </c>
      <c r="C35" s="66" t="s">
        <v>326</v>
      </c>
      <c r="D35" s="66" t="s">
        <v>293</v>
      </c>
      <c r="E35" s="66"/>
      <c r="F35" s="66" t="s">
        <v>327</v>
      </c>
      <c r="G35" s="66" t="s">
        <v>328</v>
      </c>
      <c r="H35" s="66" t="s">
        <v>301</v>
      </c>
      <c r="I35" s="69"/>
      <c r="J35" s="69"/>
      <c r="K35" s="69"/>
      <c r="L35" s="69"/>
      <c r="M35" s="69"/>
      <c r="N35" s="69"/>
      <c r="O35" s="69"/>
    </row>
    <row r="36" spans="1:15" s="70" customFormat="1" ht="24">
      <c r="A36" s="69" t="s">
        <v>290</v>
      </c>
      <c r="B36" s="66" t="s">
        <v>297</v>
      </c>
      <c r="C36" s="66" t="s">
        <v>329</v>
      </c>
      <c r="D36" s="66" t="s">
        <v>293</v>
      </c>
      <c r="E36" s="66"/>
      <c r="F36" s="66" t="s">
        <v>313</v>
      </c>
      <c r="G36" s="66" t="s">
        <v>330</v>
      </c>
      <c r="H36" s="66" t="s">
        <v>301</v>
      </c>
      <c r="I36" s="69"/>
      <c r="J36" s="69"/>
      <c r="K36" s="69"/>
      <c r="L36" s="69"/>
      <c r="M36" s="69"/>
      <c r="N36" s="69"/>
      <c r="O36" s="69"/>
    </row>
    <row r="37" spans="1:15" s="70" customFormat="1">
      <c r="A37" s="69" t="s">
        <v>306</v>
      </c>
      <c r="B37" s="66" t="s">
        <v>307</v>
      </c>
      <c r="C37" s="66" t="s">
        <v>331</v>
      </c>
      <c r="D37" s="66" t="s">
        <v>317</v>
      </c>
      <c r="E37" s="66"/>
      <c r="F37" s="66" t="s">
        <v>318</v>
      </c>
      <c r="G37" s="66" t="s">
        <v>319</v>
      </c>
      <c r="H37" s="66" t="s">
        <v>301</v>
      </c>
      <c r="I37" s="69"/>
      <c r="J37" s="69"/>
      <c r="K37" s="69"/>
      <c r="L37" s="69"/>
      <c r="M37" s="69"/>
      <c r="N37" s="69"/>
      <c r="O37" s="69"/>
    </row>
    <row r="38" spans="1:15" s="70" customFormat="1">
      <c r="A38" s="69" t="s">
        <v>306</v>
      </c>
      <c r="B38" s="66" t="s">
        <v>311</v>
      </c>
      <c r="C38" s="66" t="s">
        <v>332</v>
      </c>
      <c r="D38" s="66" t="s">
        <v>293</v>
      </c>
      <c r="E38" s="66"/>
      <c r="F38" s="66" t="s">
        <v>313</v>
      </c>
      <c r="G38" s="66" t="s">
        <v>305</v>
      </c>
      <c r="H38" s="66" t="s">
        <v>301</v>
      </c>
      <c r="I38" s="69"/>
      <c r="J38" s="69"/>
      <c r="K38" s="69"/>
      <c r="L38" s="69"/>
      <c r="M38" s="69"/>
      <c r="N38" s="69"/>
      <c r="O38" s="69"/>
    </row>
    <row r="39" spans="1:15" s="70" customFormat="1" ht="24">
      <c r="A39" s="69" t="s">
        <v>314</v>
      </c>
      <c r="B39" s="66" t="s">
        <v>315</v>
      </c>
      <c r="C39" s="66" t="s">
        <v>333</v>
      </c>
      <c r="D39" s="66" t="s">
        <v>317</v>
      </c>
      <c r="E39" s="66"/>
      <c r="F39" s="66" t="s">
        <v>318</v>
      </c>
      <c r="G39" s="66" t="s">
        <v>319</v>
      </c>
      <c r="H39" s="66" t="s">
        <v>320</v>
      </c>
      <c r="I39" s="69"/>
      <c r="J39" s="69"/>
      <c r="K39" s="69"/>
      <c r="L39" s="69"/>
      <c r="M39" s="69"/>
      <c r="N39" s="69"/>
      <c r="O39" s="69"/>
    </row>
  </sheetData>
  <mergeCells count="48">
    <mergeCell ref="M24:O24"/>
    <mergeCell ref="A29:A32"/>
    <mergeCell ref="B29:I32"/>
    <mergeCell ref="J29:K29"/>
    <mergeCell ref="L29:O29"/>
    <mergeCell ref="J30:K30"/>
    <mergeCell ref="L30:O30"/>
    <mergeCell ref="J31:K31"/>
    <mergeCell ref="L31:O31"/>
    <mergeCell ref="J32:K32"/>
    <mergeCell ref="L32:O32"/>
    <mergeCell ref="B27:C27"/>
    <mergeCell ref="E27:I27"/>
    <mergeCell ref="J27:K27"/>
    <mergeCell ref="L27:O27"/>
    <mergeCell ref="B28:C28"/>
    <mergeCell ref="E28:I28"/>
    <mergeCell ref="L28:O28"/>
    <mergeCell ref="J11:K11"/>
    <mergeCell ref="L11:O11"/>
    <mergeCell ref="A4:O4"/>
    <mergeCell ref="B26:C26"/>
    <mergeCell ref="E26:I26"/>
    <mergeCell ref="J26:K26"/>
    <mergeCell ref="L26:O26"/>
    <mergeCell ref="A25:O25"/>
    <mergeCell ref="A23:O23"/>
    <mergeCell ref="B7:C7"/>
    <mergeCell ref="E7:I7"/>
    <mergeCell ref="L7:O7"/>
    <mergeCell ref="A8:A11"/>
    <mergeCell ref="B8:I11"/>
    <mergeCell ref="J8:K8"/>
    <mergeCell ref="L8:O8"/>
    <mergeCell ref="J9:K9"/>
    <mergeCell ref="L9:O9"/>
    <mergeCell ref="J10:K10"/>
    <mergeCell ref="A2:O2"/>
    <mergeCell ref="B5:C5"/>
    <mergeCell ref="E5:I5"/>
    <mergeCell ref="J5:K5"/>
    <mergeCell ref="L5:O5"/>
    <mergeCell ref="B6:C6"/>
    <mergeCell ref="E6:I6"/>
    <mergeCell ref="J6:K6"/>
    <mergeCell ref="L6:O6"/>
    <mergeCell ref="L10:O10"/>
    <mergeCell ref="M3:O3"/>
  </mergeCells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M24" sqref="M24"/>
    </sheetView>
  </sheetViews>
  <sheetFormatPr defaultColWidth="10" defaultRowHeight="14.25"/>
  <cols>
    <col min="1" max="1" width="0.125" customWidth="1"/>
    <col min="2" max="2" width="12.375" customWidth="1"/>
    <col min="3" max="3" width="29.875" customWidth="1"/>
    <col min="4" max="4" width="9.875" customWidth="1"/>
    <col min="5" max="5" width="10.25" customWidth="1"/>
    <col min="6" max="6" width="10" customWidth="1"/>
  </cols>
  <sheetData>
    <row r="1" spans="1:6" ht="16.350000000000001" customHeight="1">
      <c r="A1" s="1"/>
      <c r="B1" s="2" t="s">
        <v>347</v>
      </c>
      <c r="C1" s="1"/>
      <c r="D1" s="1"/>
      <c r="E1" s="1"/>
      <c r="F1" s="1"/>
    </row>
    <row r="2" spans="1:6" ht="16.350000000000001" customHeight="1"/>
    <row r="3" spans="1:6" ht="21.6" customHeight="1">
      <c r="B3" s="74" t="s">
        <v>350</v>
      </c>
      <c r="C3" s="74"/>
      <c r="D3" s="74"/>
      <c r="E3" s="74"/>
      <c r="F3" s="74"/>
    </row>
    <row r="4" spans="1:6" ht="19.899999999999999" customHeight="1">
      <c r="B4" s="74"/>
      <c r="C4" s="74"/>
      <c r="D4" s="74"/>
      <c r="E4" s="74"/>
      <c r="F4" s="74"/>
    </row>
    <row r="5" spans="1:6" ht="16.350000000000001" customHeight="1">
      <c r="B5" s="1"/>
      <c r="C5" s="1"/>
      <c r="D5" s="1"/>
      <c r="E5" s="1"/>
      <c r="F5" s="1"/>
    </row>
    <row r="6" spans="1:6" ht="20.65" customHeight="1">
      <c r="B6" s="1"/>
      <c r="C6" s="1"/>
      <c r="D6" s="1"/>
      <c r="E6" s="1"/>
      <c r="F6" s="14" t="s">
        <v>142</v>
      </c>
    </row>
    <row r="7" spans="1:6" ht="34.5" customHeight="1">
      <c r="B7" s="75" t="s">
        <v>167</v>
      </c>
      <c r="C7" s="75"/>
      <c r="D7" s="75" t="s">
        <v>168</v>
      </c>
      <c r="E7" s="75"/>
      <c r="F7" s="75"/>
    </row>
    <row r="8" spans="1:6" ht="29.25" customHeight="1">
      <c r="B8" s="15" t="s">
        <v>169</v>
      </c>
      <c r="C8" s="15" t="s">
        <v>170</v>
      </c>
      <c r="D8" s="15" t="s">
        <v>171</v>
      </c>
      <c r="E8" s="15" t="s">
        <v>172</v>
      </c>
      <c r="F8" s="15" t="s">
        <v>173</v>
      </c>
    </row>
    <row r="9" spans="1:6" ht="18.95" customHeight="1">
      <c r="B9" s="76" t="s">
        <v>147</v>
      </c>
      <c r="C9" s="76"/>
      <c r="D9" s="16">
        <f>30.26+6594.93</f>
        <v>6625.1900000000005</v>
      </c>
      <c r="E9" s="16">
        <v>4823.5</v>
      </c>
      <c r="F9" s="16">
        <f>30.26+1771.43</f>
        <v>1801.69</v>
      </c>
    </row>
    <row r="10" spans="1:6" ht="18.95" customHeight="1">
      <c r="B10" s="17" t="s">
        <v>174</v>
      </c>
      <c r="C10" s="18" t="s">
        <v>154</v>
      </c>
      <c r="D10" s="16">
        <v>5427.65</v>
      </c>
      <c r="E10" s="16">
        <v>3656.22</v>
      </c>
      <c r="F10" s="16">
        <v>1771.43</v>
      </c>
    </row>
    <row r="11" spans="1:6" ht="18.95" customHeight="1">
      <c r="B11" s="19" t="s">
        <v>86</v>
      </c>
      <c r="C11" s="20" t="s">
        <v>87</v>
      </c>
      <c r="D11" s="16">
        <v>5427.65</v>
      </c>
      <c r="E11" s="16">
        <v>3656.22</v>
      </c>
      <c r="F11" s="16">
        <v>1771.43</v>
      </c>
    </row>
    <row r="12" spans="1:6" ht="18.95" customHeight="1">
      <c r="B12" s="19" t="s">
        <v>88</v>
      </c>
      <c r="C12" s="20" t="s">
        <v>89</v>
      </c>
      <c r="D12" s="16">
        <f>30.26+1071.3</f>
        <v>1101.56</v>
      </c>
      <c r="E12" s="16"/>
      <c r="F12" s="16">
        <f>30.26+1071.3</f>
        <v>1101.56</v>
      </c>
    </row>
    <row r="13" spans="1:6" ht="18.95" customHeight="1">
      <c r="B13" s="19" t="s">
        <v>90</v>
      </c>
      <c r="C13" s="20" t="s">
        <v>91</v>
      </c>
      <c r="D13" s="16">
        <v>4356.3500000000004</v>
      </c>
      <c r="E13" s="16">
        <v>3656.22</v>
      </c>
      <c r="F13" s="16">
        <v>700.13</v>
      </c>
    </row>
    <row r="14" spans="1:6" ht="18.95" customHeight="1">
      <c r="B14" s="17" t="s">
        <v>175</v>
      </c>
      <c r="C14" s="18" t="s">
        <v>156</v>
      </c>
      <c r="D14" s="16">
        <v>558.04</v>
      </c>
      <c r="E14" s="16">
        <v>558.04</v>
      </c>
      <c r="F14" s="16"/>
    </row>
    <row r="15" spans="1:6" ht="18.95" customHeight="1">
      <c r="B15" s="19" t="s">
        <v>92</v>
      </c>
      <c r="C15" s="20" t="s">
        <v>93</v>
      </c>
      <c r="D15" s="16">
        <v>558.04</v>
      </c>
      <c r="E15" s="16">
        <v>558.04</v>
      </c>
      <c r="F15" s="16"/>
    </row>
    <row r="16" spans="1:6" ht="18.95" customHeight="1">
      <c r="B16" s="19" t="s">
        <v>94</v>
      </c>
      <c r="C16" s="20" t="s">
        <v>95</v>
      </c>
      <c r="D16" s="16">
        <v>283.49</v>
      </c>
      <c r="E16" s="16">
        <v>283.49</v>
      </c>
      <c r="F16" s="16"/>
    </row>
    <row r="17" spans="2:6" ht="18.95" customHeight="1">
      <c r="B17" s="19" t="s">
        <v>96</v>
      </c>
      <c r="C17" s="20" t="s">
        <v>97</v>
      </c>
      <c r="D17" s="16">
        <v>141.74</v>
      </c>
      <c r="E17" s="16">
        <v>141.74</v>
      </c>
      <c r="F17" s="16"/>
    </row>
    <row r="18" spans="2:6" ht="18.95" customHeight="1">
      <c r="B18" s="19" t="s">
        <v>98</v>
      </c>
      <c r="C18" s="20" t="s">
        <v>99</v>
      </c>
      <c r="D18" s="16">
        <v>132.81</v>
      </c>
      <c r="E18" s="16">
        <v>132.81</v>
      </c>
      <c r="F18" s="16"/>
    </row>
    <row r="19" spans="2:6" ht="18.95" customHeight="1">
      <c r="B19" s="17" t="s">
        <v>176</v>
      </c>
      <c r="C19" s="18" t="s">
        <v>158</v>
      </c>
      <c r="D19" s="16">
        <v>220.14</v>
      </c>
      <c r="E19" s="16">
        <v>220.14</v>
      </c>
      <c r="F19" s="16"/>
    </row>
    <row r="20" spans="2:6" ht="18.95" customHeight="1">
      <c r="B20" s="19" t="s">
        <v>100</v>
      </c>
      <c r="C20" s="20" t="s">
        <v>101</v>
      </c>
      <c r="D20" s="16">
        <v>220.14</v>
      </c>
      <c r="E20" s="16">
        <v>220.14</v>
      </c>
      <c r="F20" s="16"/>
    </row>
    <row r="21" spans="2:6" ht="18.95" customHeight="1">
      <c r="B21" s="19" t="s">
        <v>102</v>
      </c>
      <c r="C21" s="20" t="s">
        <v>103</v>
      </c>
      <c r="D21" s="16">
        <v>184.36</v>
      </c>
      <c r="E21" s="16">
        <v>184.36</v>
      </c>
      <c r="F21" s="16"/>
    </row>
    <row r="22" spans="2:6" ht="18.95" customHeight="1">
      <c r="B22" s="19" t="s">
        <v>104</v>
      </c>
      <c r="C22" s="20" t="s">
        <v>105</v>
      </c>
      <c r="D22" s="16">
        <v>35.78</v>
      </c>
      <c r="E22" s="16">
        <v>35.78</v>
      </c>
      <c r="F22" s="16"/>
    </row>
    <row r="23" spans="2:6" ht="18.95" customHeight="1">
      <c r="B23" s="17" t="s">
        <v>177</v>
      </c>
      <c r="C23" s="18" t="s">
        <v>159</v>
      </c>
      <c r="D23" s="16">
        <v>389.1</v>
      </c>
      <c r="E23" s="16">
        <v>389.1</v>
      </c>
      <c r="F23" s="16"/>
    </row>
    <row r="24" spans="2:6" ht="18.95" customHeight="1">
      <c r="B24" s="19" t="s">
        <v>106</v>
      </c>
      <c r="C24" s="20" t="s">
        <v>107</v>
      </c>
      <c r="D24" s="16">
        <v>389.1</v>
      </c>
      <c r="E24" s="16">
        <v>389.1</v>
      </c>
      <c r="F24" s="16"/>
    </row>
    <row r="25" spans="2:6" ht="18.95" customHeight="1">
      <c r="B25" s="19" t="s">
        <v>108</v>
      </c>
      <c r="C25" s="20" t="s">
        <v>109</v>
      </c>
      <c r="D25" s="16">
        <v>352.65</v>
      </c>
      <c r="E25" s="16">
        <v>352.65</v>
      </c>
      <c r="F25" s="16"/>
    </row>
    <row r="26" spans="2:6" ht="18.95" customHeight="1">
      <c r="B26" s="19" t="s">
        <v>110</v>
      </c>
      <c r="C26" s="20" t="s">
        <v>111</v>
      </c>
      <c r="D26" s="16">
        <v>36.450000000000003</v>
      </c>
      <c r="E26" s="16">
        <v>36.450000000000003</v>
      </c>
      <c r="F26" s="16"/>
    </row>
    <row r="27" spans="2:6" ht="23.25" customHeight="1">
      <c r="B27" s="21"/>
      <c r="C27" s="1"/>
      <c r="D27" s="1"/>
      <c r="E27" s="1"/>
      <c r="F27" s="1"/>
    </row>
  </sheetData>
  <mergeCells count="4">
    <mergeCell ref="B3:F4"/>
    <mergeCell ref="B7:C7"/>
    <mergeCell ref="D7:F7"/>
    <mergeCell ref="B9:C9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3" sqref="B3:F4"/>
    </sheetView>
  </sheetViews>
  <sheetFormatPr defaultColWidth="10" defaultRowHeight="14.25"/>
  <cols>
    <col min="1" max="1" width="0.25" customWidth="1"/>
    <col min="2" max="2" width="8.625" customWidth="1"/>
    <col min="3" max="3" width="27" customWidth="1"/>
    <col min="4" max="4" width="10.625" customWidth="1"/>
    <col min="5" max="5" width="12.625" customWidth="1"/>
    <col min="6" max="6" width="13.625" customWidth="1"/>
  </cols>
  <sheetData>
    <row r="1" spans="1:6" ht="18.2" customHeight="1">
      <c r="A1" s="1"/>
      <c r="B1" s="22" t="s">
        <v>346</v>
      </c>
      <c r="C1" s="23"/>
      <c r="D1" s="23"/>
      <c r="E1" s="23"/>
      <c r="F1" s="23"/>
    </row>
    <row r="2" spans="1:6" ht="16.350000000000001" customHeight="1"/>
    <row r="3" spans="1:6" ht="16.350000000000001" customHeight="1">
      <c r="B3" s="77" t="s">
        <v>351</v>
      </c>
      <c r="C3" s="77"/>
      <c r="D3" s="77"/>
      <c r="E3" s="77"/>
      <c r="F3" s="77"/>
    </row>
    <row r="4" spans="1:6" ht="16.350000000000001" customHeight="1">
      <c r="B4" s="77"/>
      <c r="C4" s="77"/>
      <c r="D4" s="77"/>
      <c r="E4" s="77"/>
      <c r="F4" s="77"/>
    </row>
    <row r="5" spans="1:6" ht="16.350000000000001" customHeight="1">
      <c r="B5" s="78" t="s">
        <v>178</v>
      </c>
      <c r="C5" s="78"/>
      <c r="D5" s="78"/>
      <c r="E5" s="78"/>
      <c r="F5" s="78"/>
    </row>
    <row r="6" spans="1:6" ht="19.899999999999999" customHeight="1">
      <c r="B6" s="23"/>
      <c r="C6" s="23"/>
      <c r="D6" s="23"/>
      <c r="E6" s="23"/>
      <c r="F6" s="14" t="s">
        <v>142</v>
      </c>
    </row>
    <row r="7" spans="1:6" ht="36.200000000000003" customHeight="1">
      <c r="B7" s="79" t="s">
        <v>179</v>
      </c>
      <c r="C7" s="79"/>
      <c r="D7" s="79" t="s">
        <v>180</v>
      </c>
      <c r="E7" s="79"/>
      <c r="F7" s="79"/>
    </row>
    <row r="8" spans="1:6" ht="27.6" customHeight="1">
      <c r="B8" s="24" t="s">
        <v>181</v>
      </c>
      <c r="C8" s="24" t="s">
        <v>170</v>
      </c>
      <c r="D8" s="24" t="s">
        <v>182</v>
      </c>
      <c r="E8" s="24" t="s">
        <v>183</v>
      </c>
      <c r="F8" s="24" t="s">
        <v>184</v>
      </c>
    </row>
    <row r="9" spans="1:6" ht="19.899999999999999" customHeight="1">
      <c r="B9" s="80" t="s">
        <v>147</v>
      </c>
      <c r="C9" s="80"/>
      <c r="D9" s="25">
        <v>4823.5</v>
      </c>
      <c r="E9" s="25">
        <v>4139.53</v>
      </c>
      <c r="F9" s="25">
        <v>683.97</v>
      </c>
    </row>
    <row r="10" spans="1:6" ht="19.899999999999999" customHeight="1">
      <c r="B10" s="17" t="s">
        <v>185</v>
      </c>
      <c r="C10" s="18" t="s">
        <v>186</v>
      </c>
      <c r="D10" s="26">
        <v>3991.75</v>
      </c>
      <c r="E10" s="26">
        <v>3991.75</v>
      </c>
      <c r="F10" s="26"/>
    </row>
    <row r="11" spans="1:6" ht="18.95" customHeight="1">
      <c r="B11" s="19" t="s">
        <v>16</v>
      </c>
      <c r="C11" s="20" t="s">
        <v>17</v>
      </c>
      <c r="D11" s="26">
        <v>994.35</v>
      </c>
      <c r="E11" s="26">
        <v>994.35</v>
      </c>
      <c r="F11" s="26"/>
    </row>
    <row r="12" spans="1:6" ht="18.95" customHeight="1">
      <c r="B12" s="19" t="s">
        <v>18</v>
      </c>
      <c r="C12" s="20" t="s">
        <v>19</v>
      </c>
      <c r="D12" s="26">
        <v>70.849999999999994</v>
      </c>
      <c r="E12" s="26">
        <v>70.849999999999994</v>
      </c>
      <c r="F12" s="26"/>
    </row>
    <row r="13" spans="1:6" ht="18.95" customHeight="1">
      <c r="B13" s="19" t="s">
        <v>20</v>
      </c>
      <c r="C13" s="20" t="s">
        <v>21</v>
      </c>
      <c r="D13" s="26">
        <v>1910.22</v>
      </c>
      <c r="E13" s="26">
        <v>1910.22</v>
      </c>
      <c r="F13" s="26"/>
    </row>
    <row r="14" spans="1:6" ht="18.95" customHeight="1">
      <c r="B14" s="19" t="s">
        <v>22</v>
      </c>
      <c r="C14" s="20" t="s">
        <v>23</v>
      </c>
      <c r="D14" s="26">
        <v>283.49</v>
      </c>
      <c r="E14" s="26">
        <v>283.49</v>
      </c>
      <c r="F14" s="26"/>
    </row>
    <row r="15" spans="1:6" ht="18.95" customHeight="1">
      <c r="B15" s="19" t="s">
        <v>24</v>
      </c>
      <c r="C15" s="20" t="s">
        <v>25</v>
      </c>
      <c r="D15" s="26">
        <v>141.74</v>
      </c>
      <c r="E15" s="26">
        <v>141.74</v>
      </c>
      <c r="F15" s="26"/>
    </row>
    <row r="16" spans="1:6" ht="18.95" customHeight="1">
      <c r="B16" s="19" t="s">
        <v>26</v>
      </c>
      <c r="C16" s="20" t="s">
        <v>27</v>
      </c>
      <c r="D16" s="26">
        <v>150.6</v>
      </c>
      <c r="E16" s="26">
        <v>150.6</v>
      </c>
      <c r="F16" s="26"/>
    </row>
    <row r="17" spans="2:6" ht="18.95" customHeight="1">
      <c r="B17" s="19" t="s">
        <v>28</v>
      </c>
      <c r="C17" s="20" t="s">
        <v>29</v>
      </c>
      <c r="D17" s="26">
        <v>37.21</v>
      </c>
      <c r="E17" s="26">
        <v>37.21</v>
      </c>
      <c r="F17" s="26"/>
    </row>
    <row r="18" spans="2:6" ht="18.95" customHeight="1">
      <c r="B18" s="19" t="s">
        <v>30</v>
      </c>
      <c r="C18" s="20" t="s">
        <v>31</v>
      </c>
      <c r="D18" s="26">
        <v>352.65</v>
      </c>
      <c r="E18" s="26">
        <v>352.65</v>
      </c>
      <c r="F18" s="26"/>
    </row>
    <row r="19" spans="2:6" ht="18.95" customHeight="1">
      <c r="B19" s="19" t="s">
        <v>32</v>
      </c>
      <c r="C19" s="20" t="s">
        <v>33</v>
      </c>
      <c r="D19" s="26">
        <v>50.64</v>
      </c>
      <c r="E19" s="26">
        <v>50.64</v>
      </c>
      <c r="F19" s="26"/>
    </row>
    <row r="20" spans="2:6" ht="19.899999999999999" customHeight="1">
      <c r="B20" s="17" t="s">
        <v>187</v>
      </c>
      <c r="C20" s="18" t="s">
        <v>188</v>
      </c>
      <c r="D20" s="26">
        <v>655.62</v>
      </c>
      <c r="E20" s="26">
        <v>2.17</v>
      </c>
      <c r="F20" s="26">
        <v>653.45000000000005</v>
      </c>
    </row>
    <row r="21" spans="2:6" ht="18.95" customHeight="1">
      <c r="B21" s="19" t="s">
        <v>34</v>
      </c>
      <c r="C21" s="20" t="s">
        <v>35</v>
      </c>
      <c r="D21" s="26">
        <v>95.14</v>
      </c>
      <c r="E21" s="26"/>
      <c r="F21" s="26">
        <v>95.14</v>
      </c>
    </row>
    <row r="22" spans="2:6" ht="18.95" customHeight="1">
      <c r="B22" s="19" t="s">
        <v>36</v>
      </c>
      <c r="C22" s="20" t="s">
        <v>37</v>
      </c>
      <c r="D22" s="26">
        <v>60.07</v>
      </c>
      <c r="E22" s="26"/>
      <c r="F22" s="26">
        <v>60.07</v>
      </c>
    </row>
    <row r="23" spans="2:6" ht="18.95" customHeight="1">
      <c r="B23" s="19" t="s">
        <v>38</v>
      </c>
      <c r="C23" s="20" t="s">
        <v>39</v>
      </c>
      <c r="D23" s="26">
        <v>22.53</v>
      </c>
      <c r="E23" s="26"/>
      <c r="F23" s="26">
        <v>22.53</v>
      </c>
    </row>
    <row r="24" spans="2:6" ht="18.95" customHeight="1">
      <c r="B24" s="19" t="s">
        <v>40</v>
      </c>
      <c r="C24" s="20" t="s">
        <v>41</v>
      </c>
      <c r="D24" s="26">
        <v>60.88</v>
      </c>
      <c r="E24" s="26"/>
      <c r="F24" s="26">
        <v>60.88</v>
      </c>
    </row>
    <row r="25" spans="2:6" ht="18.95" customHeight="1">
      <c r="B25" s="19" t="s">
        <v>42</v>
      </c>
      <c r="C25" s="20" t="s">
        <v>43</v>
      </c>
      <c r="D25" s="26">
        <v>164.69</v>
      </c>
      <c r="E25" s="26"/>
      <c r="F25" s="26">
        <v>164.69</v>
      </c>
    </row>
    <row r="26" spans="2:6" ht="18.95" customHeight="1">
      <c r="B26" s="19" t="s">
        <v>44</v>
      </c>
      <c r="C26" s="20" t="s">
        <v>45</v>
      </c>
      <c r="D26" s="26">
        <v>124.44</v>
      </c>
      <c r="E26" s="26"/>
      <c r="F26" s="26">
        <v>124.44</v>
      </c>
    </row>
    <row r="27" spans="2:6" ht="18.95" customHeight="1">
      <c r="B27" s="19" t="s">
        <v>46</v>
      </c>
      <c r="C27" s="20" t="s">
        <v>47</v>
      </c>
      <c r="D27" s="26">
        <v>62.01</v>
      </c>
      <c r="E27" s="26"/>
      <c r="F27" s="26">
        <v>62.01</v>
      </c>
    </row>
    <row r="28" spans="2:6" ht="18.95" customHeight="1">
      <c r="B28" s="19" t="s">
        <v>48</v>
      </c>
      <c r="C28" s="20" t="s">
        <v>49</v>
      </c>
      <c r="D28" s="26">
        <v>0.4</v>
      </c>
      <c r="E28" s="26"/>
      <c r="F28" s="26">
        <v>0.4</v>
      </c>
    </row>
    <row r="29" spans="2:6" ht="18.95" customHeight="1">
      <c r="B29" s="19" t="s">
        <v>50</v>
      </c>
      <c r="C29" s="20" t="s">
        <v>51</v>
      </c>
      <c r="D29" s="26">
        <v>65.47</v>
      </c>
      <c r="E29" s="26">
        <v>2.17</v>
      </c>
      <c r="F29" s="26">
        <v>63.3</v>
      </c>
    </row>
    <row r="30" spans="2:6" ht="19.899999999999999" customHeight="1">
      <c r="B30" s="17" t="s">
        <v>189</v>
      </c>
      <c r="C30" s="18" t="s">
        <v>190</v>
      </c>
      <c r="D30" s="26">
        <v>145.61000000000001</v>
      </c>
      <c r="E30" s="26">
        <v>145.61000000000001</v>
      </c>
      <c r="F30" s="26"/>
    </row>
    <row r="31" spans="2:6" ht="18.95" customHeight="1">
      <c r="B31" s="19" t="s">
        <v>52</v>
      </c>
      <c r="C31" s="20" t="s">
        <v>53</v>
      </c>
      <c r="D31" s="26">
        <v>128.22</v>
      </c>
      <c r="E31" s="26">
        <v>128.22</v>
      </c>
      <c r="F31" s="26"/>
    </row>
    <row r="32" spans="2:6" ht="18.95" customHeight="1">
      <c r="B32" s="19" t="s">
        <v>54</v>
      </c>
      <c r="C32" s="20" t="s">
        <v>55</v>
      </c>
      <c r="D32" s="26">
        <v>12.88</v>
      </c>
      <c r="E32" s="26">
        <v>12.88</v>
      </c>
      <c r="F32" s="26"/>
    </row>
    <row r="33" spans="2:6" ht="18.95" customHeight="1">
      <c r="B33" s="19" t="s">
        <v>56</v>
      </c>
      <c r="C33" s="20" t="s">
        <v>57</v>
      </c>
      <c r="D33" s="26">
        <v>4.51</v>
      </c>
      <c r="E33" s="26">
        <v>4.51</v>
      </c>
      <c r="F33" s="26"/>
    </row>
    <row r="34" spans="2:6" ht="19.899999999999999" customHeight="1">
      <c r="B34" s="17" t="s">
        <v>191</v>
      </c>
      <c r="C34" s="18" t="s">
        <v>192</v>
      </c>
      <c r="D34" s="26">
        <v>30.52</v>
      </c>
      <c r="E34" s="26"/>
      <c r="F34" s="26">
        <v>30.52</v>
      </c>
    </row>
    <row r="35" spans="2:6" ht="18.95" customHeight="1">
      <c r="B35" s="19" t="s">
        <v>58</v>
      </c>
      <c r="C35" s="20" t="s">
        <v>59</v>
      </c>
      <c r="D35" s="26">
        <v>30.52</v>
      </c>
      <c r="E35" s="26"/>
      <c r="F35" s="26">
        <v>30.52</v>
      </c>
    </row>
  </sheetData>
  <mergeCells count="5">
    <mergeCell ref="B3:F4"/>
    <mergeCell ref="B5:F5"/>
    <mergeCell ref="B7:C7"/>
    <mergeCell ref="D7:F7"/>
    <mergeCell ref="B9:C9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25" sqref="C25"/>
    </sheetView>
  </sheetViews>
  <sheetFormatPr defaultColWidth="10" defaultRowHeight="14.25"/>
  <cols>
    <col min="1" max="1" width="0.25" customWidth="1"/>
    <col min="2" max="2" width="9.25" customWidth="1"/>
    <col min="3" max="3" width="33.125" customWidth="1"/>
    <col min="4" max="4" width="39.375" customWidth="1"/>
  </cols>
  <sheetData>
    <row r="1" spans="1:4" ht="16.350000000000001" customHeight="1">
      <c r="A1" s="1"/>
      <c r="B1" s="2" t="s">
        <v>345</v>
      </c>
    </row>
    <row r="2" spans="1:4" ht="16.350000000000001" customHeight="1"/>
    <row r="3" spans="1:4" ht="51.75" customHeight="1">
      <c r="B3" s="72" t="s">
        <v>351</v>
      </c>
      <c r="C3" s="72"/>
      <c r="D3" s="72"/>
    </row>
    <row r="4" spans="1:4" ht="27.6" customHeight="1">
      <c r="B4" s="81" t="s">
        <v>193</v>
      </c>
      <c r="C4" s="81"/>
      <c r="D4" s="81"/>
    </row>
    <row r="5" spans="1:4" ht="19.899999999999999" customHeight="1">
      <c r="D5" s="27" t="s">
        <v>142</v>
      </c>
    </row>
    <row r="6" spans="1:4" ht="42.2" customHeight="1">
      <c r="B6" s="82" t="s">
        <v>194</v>
      </c>
      <c r="C6" s="82"/>
      <c r="D6" s="82" t="s">
        <v>195</v>
      </c>
    </row>
    <row r="7" spans="1:4" ht="35.25" customHeight="1">
      <c r="B7" s="28" t="s">
        <v>181</v>
      </c>
      <c r="C7" s="28" t="s">
        <v>170</v>
      </c>
      <c r="D7" s="82"/>
    </row>
    <row r="8" spans="1:4" ht="20.65" customHeight="1">
      <c r="B8" s="83" t="s">
        <v>147</v>
      </c>
      <c r="C8" s="83"/>
      <c r="D8" s="29">
        <v>4823.5</v>
      </c>
    </row>
    <row r="9" spans="1:4" ht="19.899999999999999" customHeight="1">
      <c r="B9" s="30" t="s">
        <v>196</v>
      </c>
      <c r="C9" s="30" t="s">
        <v>197</v>
      </c>
      <c r="D9" s="31">
        <v>613.04</v>
      </c>
    </row>
    <row r="10" spans="1:4" ht="18.95" customHeight="1">
      <c r="B10" s="30" t="s">
        <v>0</v>
      </c>
      <c r="C10" s="30" t="s">
        <v>1</v>
      </c>
      <c r="D10" s="31">
        <v>613.04</v>
      </c>
    </row>
    <row r="11" spans="1:4" ht="19.899999999999999" customHeight="1">
      <c r="B11" s="30" t="s">
        <v>198</v>
      </c>
      <c r="C11" s="30" t="s">
        <v>199</v>
      </c>
      <c r="D11" s="31">
        <v>4034.34</v>
      </c>
    </row>
    <row r="12" spans="1:4" ht="18.95" customHeight="1">
      <c r="B12" s="30" t="s">
        <v>2</v>
      </c>
      <c r="C12" s="30" t="s">
        <v>3</v>
      </c>
      <c r="D12" s="31">
        <v>3378.71</v>
      </c>
    </row>
    <row r="13" spans="1:4" ht="18.95" customHeight="1">
      <c r="B13" s="30" t="s">
        <v>4</v>
      </c>
      <c r="C13" s="30" t="s">
        <v>5</v>
      </c>
      <c r="D13" s="31">
        <v>655.62</v>
      </c>
    </row>
    <row r="14" spans="1:4" ht="19.899999999999999" customHeight="1">
      <c r="B14" s="30" t="s">
        <v>200</v>
      </c>
      <c r="C14" s="30" t="s">
        <v>201</v>
      </c>
      <c r="D14" s="31">
        <v>30.52</v>
      </c>
    </row>
    <row r="15" spans="1:4" ht="18.95" customHeight="1">
      <c r="B15" s="30" t="s">
        <v>6</v>
      </c>
      <c r="C15" s="30" t="s">
        <v>7</v>
      </c>
      <c r="D15" s="31">
        <v>30.52</v>
      </c>
    </row>
    <row r="16" spans="1:4" ht="19.899999999999999" customHeight="1">
      <c r="B16" s="30" t="s">
        <v>202</v>
      </c>
      <c r="C16" s="30" t="s">
        <v>190</v>
      </c>
      <c r="D16" s="31">
        <v>145.61000000000001</v>
      </c>
    </row>
    <row r="17" spans="2:4" ht="18.95" customHeight="1">
      <c r="B17" s="30" t="s">
        <v>8</v>
      </c>
      <c r="C17" s="30" t="s">
        <v>9</v>
      </c>
      <c r="D17" s="31">
        <v>141.1</v>
      </c>
    </row>
    <row r="18" spans="2:4" ht="18.95" customHeight="1">
      <c r="B18" s="30" t="s">
        <v>10</v>
      </c>
      <c r="C18" s="30" t="s">
        <v>11</v>
      </c>
      <c r="D18" s="31">
        <v>4.51</v>
      </c>
    </row>
  </sheetData>
  <mergeCells count="5">
    <mergeCell ref="B3:D3"/>
    <mergeCell ref="B4:D4"/>
    <mergeCell ref="B6:C6"/>
    <mergeCell ref="D6:D7"/>
    <mergeCell ref="B8:C8"/>
  </mergeCells>
  <phoneticPr fontId="28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17" sqref="C17"/>
    </sheetView>
  </sheetViews>
  <sheetFormatPr defaultColWidth="10" defaultRowHeight="14.25"/>
  <cols>
    <col min="1" max="1" width="0.375" customWidth="1"/>
    <col min="2" max="2" width="19.125" customWidth="1"/>
    <col min="3" max="3" width="20.25" customWidth="1"/>
    <col min="4" max="4" width="13.125" customWidth="1"/>
    <col min="5" max="5" width="16.25" customWidth="1"/>
    <col min="6" max="6" width="17.125" customWidth="1"/>
    <col min="7" max="7" width="16" customWidth="1"/>
  </cols>
  <sheetData>
    <row r="1" spans="1:7" ht="16.350000000000001" customHeight="1">
      <c r="A1" s="1"/>
      <c r="B1" s="1" t="s">
        <v>344</v>
      </c>
    </row>
    <row r="2" spans="1:7" ht="16.350000000000001" customHeight="1">
      <c r="B2" s="84" t="s">
        <v>352</v>
      </c>
      <c r="C2" s="84"/>
      <c r="D2" s="84"/>
      <c r="E2" s="84"/>
      <c r="F2" s="84"/>
      <c r="G2" s="84"/>
    </row>
    <row r="3" spans="1:7" ht="16.350000000000001" customHeight="1">
      <c r="B3" s="84"/>
      <c r="C3" s="84"/>
      <c r="D3" s="84"/>
      <c r="E3" s="84"/>
      <c r="F3" s="84"/>
      <c r="G3" s="84"/>
    </row>
    <row r="4" spans="1:7" ht="16.350000000000001" customHeight="1">
      <c r="B4" s="84"/>
      <c r="C4" s="84"/>
      <c r="D4" s="84"/>
      <c r="E4" s="84"/>
      <c r="F4" s="84"/>
      <c r="G4" s="84"/>
    </row>
    <row r="5" spans="1:7" ht="20.65" customHeight="1">
      <c r="G5" s="14" t="s">
        <v>142</v>
      </c>
    </row>
    <row r="6" spans="1:7" ht="38.85" customHeight="1">
      <c r="B6" s="75" t="s">
        <v>168</v>
      </c>
      <c r="C6" s="75"/>
      <c r="D6" s="75"/>
      <c r="E6" s="75"/>
      <c r="F6" s="75"/>
      <c r="G6" s="75"/>
    </row>
    <row r="7" spans="1:7" ht="36.200000000000003" customHeight="1">
      <c r="B7" s="75" t="s">
        <v>147</v>
      </c>
      <c r="C7" s="75" t="s">
        <v>203</v>
      </c>
      <c r="D7" s="75" t="s">
        <v>204</v>
      </c>
      <c r="E7" s="75"/>
      <c r="F7" s="75"/>
      <c r="G7" s="75" t="s">
        <v>205</v>
      </c>
    </row>
    <row r="8" spans="1:7" ht="36.200000000000003" customHeight="1">
      <c r="B8" s="75"/>
      <c r="C8" s="75"/>
      <c r="D8" s="15" t="s">
        <v>171</v>
      </c>
      <c r="E8" s="15" t="s">
        <v>206</v>
      </c>
      <c r="F8" s="15" t="s">
        <v>207</v>
      </c>
      <c r="G8" s="75"/>
    </row>
    <row r="9" spans="1:7" ht="25.9" customHeight="1">
      <c r="B9" s="32">
        <v>0.4</v>
      </c>
      <c r="C9" s="32"/>
      <c r="D9" s="32">
        <v>0.4</v>
      </c>
      <c r="E9" s="32"/>
      <c r="F9" s="32">
        <v>0.4</v>
      </c>
      <c r="G9" s="32"/>
    </row>
  </sheetData>
  <mergeCells count="6">
    <mergeCell ref="B2:G4"/>
    <mergeCell ref="B6:G6"/>
    <mergeCell ref="B7:B8"/>
    <mergeCell ref="C7:C8"/>
    <mergeCell ref="D7:F7"/>
    <mergeCell ref="G7:G8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8" sqref="D18"/>
    </sheetView>
  </sheetViews>
  <sheetFormatPr defaultColWidth="10" defaultRowHeight="14.2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3" t="s">
        <v>343</v>
      </c>
      <c r="C1" s="23"/>
      <c r="D1" s="23"/>
      <c r="E1" s="23"/>
      <c r="F1" s="23"/>
    </row>
    <row r="2" spans="1:6" ht="16.350000000000001" customHeight="1"/>
    <row r="3" spans="1:6" ht="24.95" customHeight="1">
      <c r="B3" s="77" t="s">
        <v>353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3"/>
      <c r="C5" s="23"/>
      <c r="D5" s="23"/>
      <c r="E5" s="23"/>
      <c r="F5" s="23"/>
    </row>
    <row r="6" spans="1:6" ht="21.6" customHeight="1">
      <c r="B6" s="23"/>
      <c r="C6" s="23"/>
      <c r="D6" s="23"/>
      <c r="E6" s="23"/>
      <c r="F6" s="14" t="s">
        <v>142</v>
      </c>
    </row>
    <row r="7" spans="1:6" ht="33.6" customHeight="1">
      <c r="B7" s="79" t="s">
        <v>169</v>
      </c>
      <c r="C7" s="79" t="s">
        <v>170</v>
      </c>
      <c r="D7" s="79" t="s">
        <v>208</v>
      </c>
      <c r="E7" s="79"/>
      <c r="F7" s="79"/>
    </row>
    <row r="8" spans="1:6" ht="31.15" customHeight="1">
      <c r="B8" s="79"/>
      <c r="C8" s="79"/>
      <c r="D8" s="24" t="s">
        <v>182</v>
      </c>
      <c r="E8" s="24" t="s">
        <v>172</v>
      </c>
      <c r="F8" s="24" t="s">
        <v>173</v>
      </c>
    </row>
    <row r="9" spans="1:6" ht="20.65" customHeight="1">
      <c r="B9" s="80" t="s">
        <v>147</v>
      </c>
      <c r="C9" s="80"/>
      <c r="D9" s="25"/>
      <c r="E9" s="25"/>
      <c r="F9" s="25"/>
    </row>
    <row r="10" spans="1:6" ht="16.350000000000001" customHeight="1">
      <c r="B10" s="17"/>
      <c r="C10" s="18"/>
      <c r="D10" s="26"/>
      <c r="E10" s="26"/>
      <c r="F10" s="26"/>
    </row>
    <row r="11" spans="1:6" ht="16.350000000000001" customHeight="1">
      <c r="B11" s="19" t="s">
        <v>12</v>
      </c>
      <c r="C11" s="20" t="s">
        <v>13</v>
      </c>
      <c r="D11" s="26"/>
      <c r="E11" s="26"/>
      <c r="F11" s="26"/>
    </row>
    <row r="12" spans="1:6" ht="16.350000000000001" customHeight="1">
      <c r="B12" s="19" t="s">
        <v>14</v>
      </c>
      <c r="C12" s="20" t="s">
        <v>15</v>
      </c>
      <c r="D12" s="26"/>
      <c r="E12" s="26"/>
      <c r="F12" s="26"/>
    </row>
  </sheetData>
  <mergeCells count="5">
    <mergeCell ref="B3:F4"/>
    <mergeCell ref="B7:B8"/>
    <mergeCell ref="C7:C8"/>
    <mergeCell ref="D7:F7"/>
    <mergeCell ref="B9:C9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23" sqref="D23"/>
    </sheetView>
  </sheetViews>
  <sheetFormatPr defaultColWidth="10" defaultRowHeight="14.2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342</v>
      </c>
    </row>
    <row r="2" spans="1:6" ht="16.350000000000001" customHeight="1"/>
    <row r="3" spans="1:6" ht="16.350000000000001" customHeight="1">
      <c r="C3" s="84" t="s">
        <v>354</v>
      </c>
      <c r="D3" s="84"/>
      <c r="E3" s="84"/>
      <c r="F3" s="84"/>
    </row>
    <row r="4" spans="1:6" ht="16.350000000000001" customHeight="1">
      <c r="C4" s="84"/>
      <c r="D4" s="84"/>
      <c r="E4" s="84"/>
      <c r="F4" s="84"/>
    </row>
    <row r="5" spans="1:6" ht="16.350000000000001" customHeight="1"/>
    <row r="6" spans="1:6" ht="23.25" customHeight="1">
      <c r="F6" s="3" t="s">
        <v>142</v>
      </c>
    </row>
    <row r="7" spans="1:6" ht="34.5" customHeight="1">
      <c r="C7" s="85" t="s">
        <v>143</v>
      </c>
      <c r="D7" s="85"/>
      <c r="E7" s="85" t="s">
        <v>144</v>
      </c>
      <c r="F7" s="85"/>
    </row>
    <row r="8" spans="1:6" ht="32.85" customHeight="1">
      <c r="C8" s="5" t="s">
        <v>145</v>
      </c>
      <c r="D8" s="5" t="s">
        <v>146</v>
      </c>
      <c r="E8" s="5" t="s">
        <v>145</v>
      </c>
      <c r="F8" s="5" t="s">
        <v>146</v>
      </c>
    </row>
    <row r="9" spans="1:6" ht="24.95" customHeight="1">
      <c r="C9" s="6" t="s">
        <v>147</v>
      </c>
      <c r="D9" s="9">
        <f>30.26+6594.93</f>
        <v>6625.1900000000005</v>
      </c>
      <c r="E9" s="6" t="s">
        <v>147</v>
      </c>
      <c r="F9" s="9">
        <f>30.26+6594.93</f>
        <v>6625.1900000000005</v>
      </c>
    </row>
    <row r="10" spans="1:6" ht="20.65" customHeight="1">
      <c r="B10" s="23" t="s">
        <v>209</v>
      </c>
      <c r="C10" s="8" t="s">
        <v>153</v>
      </c>
      <c r="D10" s="9">
        <f>30.26+6594.93</f>
        <v>6625.1900000000005</v>
      </c>
      <c r="E10" s="8" t="s">
        <v>154</v>
      </c>
      <c r="F10" s="9">
        <f>30.26+5427.65</f>
        <v>5457.91</v>
      </c>
    </row>
    <row r="11" spans="1:6" ht="20.65" customHeight="1">
      <c r="B11" s="23"/>
      <c r="C11" s="8" t="s">
        <v>155</v>
      </c>
      <c r="D11" s="9"/>
      <c r="E11" s="8" t="s">
        <v>156</v>
      </c>
      <c r="F11" s="9">
        <v>558.04</v>
      </c>
    </row>
    <row r="12" spans="1:6" ht="20.65" customHeight="1">
      <c r="B12" s="23"/>
      <c r="C12" s="8" t="s">
        <v>157</v>
      </c>
      <c r="D12" s="9"/>
      <c r="E12" s="8" t="s">
        <v>158</v>
      </c>
      <c r="F12" s="9">
        <v>220.14</v>
      </c>
    </row>
    <row r="13" spans="1:6" ht="20.65" customHeight="1">
      <c r="B13" s="23"/>
      <c r="C13" s="8" t="s">
        <v>210</v>
      </c>
      <c r="D13" s="9"/>
      <c r="E13" s="8" t="s">
        <v>159</v>
      </c>
      <c r="F13" s="9">
        <v>389.1</v>
      </c>
    </row>
    <row r="14" spans="1:6" ht="20.65" customHeight="1">
      <c r="B14" s="23"/>
      <c r="C14" s="8" t="s">
        <v>211</v>
      </c>
      <c r="D14" s="9"/>
      <c r="E14" s="8"/>
      <c r="F14" s="9"/>
    </row>
    <row r="15" spans="1:6" ht="20.65" customHeight="1">
      <c r="B15" s="23"/>
      <c r="C15" s="8" t="s">
        <v>212</v>
      </c>
      <c r="D15" s="9"/>
      <c r="E15" s="8"/>
      <c r="F15" s="9"/>
    </row>
    <row r="16" spans="1:6" ht="20.65" customHeight="1">
      <c r="B16" s="23"/>
      <c r="C16" s="8" t="s">
        <v>213</v>
      </c>
      <c r="D16" s="9"/>
      <c r="E16" s="8"/>
      <c r="F16" s="9"/>
    </row>
    <row r="17" spans="2:6" ht="20.65" customHeight="1">
      <c r="B17" s="23"/>
      <c r="C17" s="8" t="s">
        <v>214</v>
      </c>
      <c r="D17" s="9"/>
      <c r="E17" s="8"/>
      <c r="F17" s="9"/>
    </row>
    <row r="18" spans="2:6" ht="20.65" customHeight="1">
      <c r="B18" s="23"/>
      <c r="C18" s="8" t="s">
        <v>215</v>
      </c>
      <c r="D18" s="9"/>
      <c r="E18" s="8"/>
      <c r="F18" s="9"/>
    </row>
  </sheetData>
  <mergeCells count="3">
    <mergeCell ref="C3:F4"/>
    <mergeCell ref="C7:D7"/>
    <mergeCell ref="E7:F7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10" sqref="E10"/>
    </sheetView>
  </sheetViews>
  <sheetFormatPr defaultColWidth="10" defaultRowHeight="14.25"/>
  <cols>
    <col min="1" max="1" width="0.375" customWidth="1"/>
    <col min="2" max="2" width="10" customWidth="1"/>
    <col min="3" max="3" width="25.625" customWidth="1"/>
    <col min="4" max="4" width="11.5" customWidth="1"/>
    <col min="5" max="5" width="9.75" customWidth="1"/>
    <col min="6" max="13" width="8.625" customWidth="1"/>
  </cols>
  <sheetData>
    <row r="1" spans="1:13" ht="16.350000000000001" customHeight="1">
      <c r="A1" s="1"/>
      <c r="B1" s="2" t="s">
        <v>341</v>
      </c>
    </row>
    <row r="2" spans="1:13" ht="16.350000000000001" customHeight="1"/>
    <row r="3" spans="1:13" ht="16.350000000000001" customHeight="1">
      <c r="B3" s="87" t="s">
        <v>355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6.350000000000001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6.350000000000001" customHeight="1"/>
    <row r="6" spans="1:13" ht="22.35" customHeight="1">
      <c r="M6" s="14" t="s">
        <v>142</v>
      </c>
    </row>
    <row r="7" spans="1:13" ht="36.200000000000003" customHeight="1">
      <c r="B7" s="88" t="s">
        <v>216</v>
      </c>
      <c r="C7" s="88"/>
      <c r="D7" s="88" t="s">
        <v>182</v>
      </c>
      <c r="E7" s="89" t="s">
        <v>217</v>
      </c>
      <c r="F7" s="89" t="s">
        <v>218</v>
      </c>
      <c r="G7" s="89" t="s">
        <v>219</v>
      </c>
      <c r="H7" s="89" t="s">
        <v>220</v>
      </c>
      <c r="I7" s="89" t="s">
        <v>221</v>
      </c>
      <c r="J7" s="89" t="s">
        <v>222</v>
      </c>
      <c r="K7" s="89" t="s">
        <v>223</v>
      </c>
      <c r="L7" s="89" t="s">
        <v>224</v>
      </c>
      <c r="M7" s="89" t="s">
        <v>225</v>
      </c>
    </row>
    <row r="8" spans="1:13" ht="30.2" customHeight="1">
      <c r="B8" s="34" t="s">
        <v>181</v>
      </c>
      <c r="C8" s="34" t="s">
        <v>170</v>
      </c>
      <c r="D8" s="88"/>
      <c r="E8" s="89"/>
      <c r="F8" s="89"/>
      <c r="G8" s="89"/>
      <c r="H8" s="89"/>
      <c r="I8" s="89"/>
      <c r="J8" s="89"/>
      <c r="K8" s="89"/>
      <c r="L8" s="89"/>
      <c r="M8" s="89"/>
    </row>
    <row r="9" spans="1:13" ht="20.65" customHeight="1">
      <c r="B9" s="86" t="s">
        <v>147</v>
      </c>
      <c r="C9" s="86"/>
      <c r="D9" s="35">
        <f>30.26+6594.93</f>
        <v>6625.1900000000005</v>
      </c>
      <c r="E9" s="35">
        <f>30.26+6594.93</f>
        <v>6625.1900000000005</v>
      </c>
      <c r="F9" s="35"/>
      <c r="G9" s="35"/>
      <c r="H9" s="35"/>
      <c r="I9" s="35"/>
      <c r="J9" s="35"/>
      <c r="K9" s="35"/>
      <c r="L9" s="35"/>
      <c r="M9" s="35"/>
    </row>
    <row r="10" spans="1:13" ht="20.65" customHeight="1">
      <c r="B10" s="36" t="s">
        <v>174</v>
      </c>
      <c r="C10" s="37" t="s">
        <v>154</v>
      </c>
      <c r="D10" s="38">
        <f>30.26+5427.65</f>
        <v>5457.91</v>
      </c>
      <c r="E10" s="38">
        <f>30.26+5427.65</f>
        <v>5457.91</v>
      </c>
      <c r="F10" s="38"/>
      <c r="G10" s="38"/>
      <c r="H10" s="38"/>
      <c r="I10" s="38"/>
      <c r="J10" s="38"/>
      <c r="K10" s="38"/>
      <c r="L10" s="38"/>
      <c r="M10" s="38"/>
    </row>
    <row r="11" spans="1:13" ht="18.2" customHeight="1">
      <c r="B11" s="39" t="s">
        <v>60</v>
      </c>
      <c r="C11" s="40" t="s">
        <v>61</v>
      </c>
      <c r="D11" s="38">
        <v>5427.65</v>
      </c>
      <c r="E11" s="38">
        <v>5427.65</v>
      </c>
      <c r="F11" s="38"/>
      <c r="G11" s="38"/>
      <c r="H11" s="38"/>
      <c r="I11" s="38"/>
      <c r="J11" s="38"/>
      <c r="K11" s="38"/>
      <c r="L11" s="38"/>
      <c r="M11" s="38"/>
    </row>
    <row r="12" spans="1:13" ht="19.899999999999999" customHeight="1">
      <c r="B12" s="39" t="s">
        <v>62</v>
      </c>
      <c r="C12" s="40" t="s">
        <v>63</v>
      </c>
      <c r="D12" s="38">
        <v>1071.3</v>
      </c>
      <c r="E12" s="38">
        <v>1071.3</v>
      </c>
      <c r="F12" s="38"/>
      <c r="G12" s="38"/>
      <c r="H12" s="38"/>
      <c r="I12" s="38"/>
      <c r="J12" s="38"/>
      <c r="K12" s="38"/>
      <c r="L12" s="38"/>
      <c r="M12" s="38"/>
    </row>
    <row r="13" spans="1:13" ht="19.899999999999999" customHeight="1">
      <c r="B13" s="39" t="s">
        <v>64</v>
      </c>
      <c r="C13" s="40" t="s">
        <v>65</v>
      </c>
      <c r="D13" s="38">
        <v>4356.3500000000004</v>
      </c>
      <c r="E13" s="38">
        <v>4356.3500000000004</v>
      </c>
      <c r="F13" s="38"/>
      <c r="G13" s="38"/>
      <c r="H13" s="38"/>
      <c r="I13" s="38"/>
      <c r="J13" s="38"/>
      <c r="K13" s="38"/>
      <c r="L13" s="38"/>
      <c r="M13" s="38"/>
    </row>
    <row r="14" spans="1:13" ht="20.65" customHeight="1">
      <c r="B14" s="36" t="s">
        <v>175</v>
      </c>
      <c r="C14" s="37" t="s">
        <v>156</v>
      </c>
      <c r="D14" s="38">
        <v>558.04</v>
      </c>
      <c r="E14" s="38">
        <v>558.04</v>
      </c>
      <c r="F14" s="38"/>
      <c r="G14" s="38"/>
      <c r="H14" s="38"/>
      <c r="I14" s="38"/>
      <c r="J14" s="38"/>
      <c r="K14" s="38"/>
      <c r="L14" s="38"/>
      <c r="M14" s="38"/>
    </row>
    <row r="15" spans="1:13" ht="18.2" customHeight="1">
      <c r="B15" s="39" t="s">
        <v>66</v>
      </c>
      <c r="C15" s="40" t="s">
        <v>67</v>
      </c>
      <c r="D15" s="38">
        <v>558.04</v>
      </c>
      <c r="E15" s="38">
        <v>558.04</v>
      </c>
      <c r="F15" s="38"/>
      <c r="G15" s="38"/>
      <c r="H15" s="38"/>
      <c r="I15" s="38"/>
      <c r="J15" s="38"/>
      <c r="K15" s="38"/>
      <c r="L15" s="38"/>
      <c r="M15" s="38"/>
    </row>
    <row r="16" spans="1:13" ht="19.899999999999999" customHeight="1">
      <c r="B16" s="39" t="s">
        <v>68</v>
      </c>
      <c r="C16" s="40" t="s">
        <v>69</v>
      </c>
      <c r="D16" s="38">
        <v>283.49</v>
      </c>
      <c r="E16" s="38">
        <v>283.49</v>
      </c>
      <c r="F16" s="38"/>
      <c r="G16" s="38"/>
      <c r="H16" s="38"/>
      <c r="I16" s="38"/>
      <c r="J16" s="38"/>
      <c r="K16" s="38"/>
      <c r="L16" s="38"/>
      <c r="M16" s="38"/>
    </row>
    <row r="17" spans="2:13" ht="19.899999999999999" customHeight="1">
      <c r="B17" s="39" t="s">
        <v>70</v>
      </c>
      <c r="C17" s="40" t="s">
        <v>71</v>
      </c>
      <c r="D17" s="38">
        <v>141.74</v>
      </c>
      <c r="E17" s="38">
        <v>141.74</v>
      </c>
      <c r="F17" s="38"/>
      <c r="G17" s="38"/>
      <c r="H17" s="38"/>
      <c r="I17" s="38"/>
      <c r="J17" s="38"/>
      <c r="K17" s="38"/>
      <c r="L17" s="38"/>
      <c r="M17" s="38"/>
    </row>
    <row r="18" spans="2:13" ht="19.899999999999999" customHeight="1">
      <c r="B18" s="39" t="s">
        <v>72</v>
      </c>
      <c r="C18" s="40" t="s">
        <v>73</v>
      </c>
      <c r="D18" s="38">
        <v>132.81</v>
      </c>
      <c r="E18" s="38">
        <v>132.81</v>
      </c>
      <c r="F18" s="38"/>
      <c r="G18" s="38"/>
      <c r="H18" s="38"/>
      <c r="I18" s="38"/>
      <c r="J18" s="38"/>
      <c r="K18" s="38"/>
      <c r="L18" s="38"/>
      <c r="M18" s="38"/>
    </row>
    <row r="19" spans="2:13" ht="20.65" customHeight="1">
      <c r="B19" s="36" t="s">
        <v>176</v>
      </c>
      <c r="C19" s="37" t="s">
        <v>158</v>
      </c>
      <c r="D19" s="38">
        <v>220.14</v>
      </c>
      <c r="E19" s="38">
        <v>220.14</v>
      </c>
      <c r="F19" s="38"/>
      <c r="G19" s="38"/>
      <c r="H19" s="38"/>
      <c r="I19" s="38"/>
      <c r="J19" s="38"/>
      <c r="K19" s="38"/>
      <c r="L19" s="38"/>
      <c r="M19" s="38"/>
    </row>
    <row r="20" spans="2:13" ht="18.2" customHeight="1">
      <c r="B20" s="39" t="s">
        <v>74</v>
      </c>
      <c r="C20" s="40" t="s">
        <v>75</v>
      </c>
      <c r="D20" s="38">
        <v>220.14</v>
      </c>
      <c r="E20" s="38">
        <v>220.14</v>
      </c>
      <c r="F20" s="38"/>
      <c r="G20" s="38"/>
      <c r="H20" s="38"/>
      <c r="I20" s="38"/>
      <c r="J20" s="38"/>
      <c r="K20" s="38"/>
      <c r="L20" s="38"/>
      <c r="M20" s="38"/>
    </row>
    <row r="21" spans="2:13" ht="19.899999999999999" customHeight="1">
      <c r="B21" s="39" t="s">
        <v>76</v>
      </c>
      <c r="C21" s="40" t="s">
        <v>77</v>
      </c>
      <c r="D21" s="38">
        <v>184.36</v>
      </c>
      <c r="E21" s="38">
        <v>184.36</v>
      </c>
      <c r="F21" s="38"/>
      <c r="G21" s="38"/>
      <c r="H21" s="38"/>
      <c r="I21" s="38"/>
      <c r="J21" s="38"/>
      <c r="K21" s="38"/>
      <c r="L21" s="38"/>
      <c r="M21" s="38"/>
    </row>
    <row r="22" spans="2:13" ht="19.899999999999999" customHeight="1">
      <c r="B22" s="39" t="s">
        <v>78</v>
      </c>
      <c r="C22" s="40" t="s">
        <v>79</v>
      </c>
      <c r="D22" s="38">
        <v>35.78</v>
      </c>
      <c r="E22" s="38">
        <v>35.78</v>
      </c>
      <c r="F22" s="38"/>
      <c r="G22" s="38"/>
      <c r="H22" s="38"/>
      <c r="I22" s="38"/>
      <c r="J22" s="38"/>
      <c r="K22" s="38"/>
      <c r="L22" s="38"/>
      <c r="M22" s="38"/>
    </row>
    <row r="23" spans="2:13" ht="20.65" customHeight="1">
      <c r="B23" s="36" t="s">
        <v>177</v>
      </c>
      <c r="C23" s="37" t="s">
        <v>159</v>
      </c>
      <c r="D23" s="38">
        <v>389.1</v>
      </c>
      <c r="E23" s="38">
        <v>389.1</v>
      </c>
      <c r="F23" s="38"/>
      <c r="G23" s="38"/>
      <c r="H23" s="38"/>
      <c r="I23" s="38"/>
      <c r="J23" s="38"/>
      <c r="K23" s="38"/>
      <c r="L23" s="38"/>
      <c r="M23" s="38"/>
    </row>
    <row r="24" spans="2:13" ht="18.2" customHeight="1">
      <c r="B24" s="39" t="s">
        <v>80</v>
      </c>
      <c r="C24" s="40" t="s">
        <v>81</v>
      </c>
      <c r="D24" s="38">
        <v>389.1</v>
      </c>
      <c r="E24" s="38">
        <v>389.1</v>
      </c>
      <c r="F24" s="38"/>
      <c r="G24" s="38"/>
      <c r="H24" s="38"/>
      <c r="I24" s="38"/>
      <c r="J24" s="38"/>
      <c r="K24" s="38"/>
      <c r="L24" s="38"/>
      <c r="M24" s="38"/>
    </row>
    <row r="25" spans="2:13" ht="19.899999999999999" customHeight="1">
      <c r="B25" s="39" t="s">
        <v>82</v>
      </c>
      <c r="C25" s="40" t="s">
        <v>83</v>
      </c>
      <c r="D25" s="38">
        <v>352.65</v>
      </c>
      <c r="E25" s="38">
        <v>352.65</v>
      </c>
      <c r="F25" s="38"/>
      <c r="G25" s="38"/>
      <c r="H25" s="38"/>
      <c r="I25" s="38"/>
      <c r="J25" s="38"/>
      <c r="K25" s="38"/>
      <c r="L25" s="38"/>
      <c r="M25" s="38"/>
    </row>
    <row r="26" spans="2:13" ht="19.899999999999999" customHeight="1">
      <c r="B26" s="39" t="s">
        <v>84</v>
      </c>
      <c r="C26" s="40" t="s">
        <v>85</v>
      </c>
      <c r="D26" s="38">
        <v>36.450000000000003</v>
      </c>
      <c r="E26" s="38">
        <v>36.450000000000003</v>
      </c>
      <c r="F26" s="38"/>
      <c r="G26" s="38"/>
      <c r="H26" s="38"/>
      <c r="I26" s="38"/>
      <c r="J26" s="38"/>
      <c r="K26" s="38"/>
      <c r="L26" s="38"/>
      <c r="M26" s="38"/>
    </row>
  </sheetData>
  <mergeCells count="13">
    <mergeCell ref="B9:C9"/>
    <mergeCell ref="B3:M4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28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3" sqref="B3:F4"/>
    </sheetView>
  </sheetViews>
  <sheetFormatPr defaultColWidth="10" defaultRowHeight="14.2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340</v>
      </c>
    </row>
    <row r="2" spans="1:6" ht="16.350000000000001" customHeight="1"/>
    <row r="3" spans="1:6" ht="16.350000000000001" customHeight="1">
      <c r="B3" s="84" t="s">
        <v>356</v>
      </c>
      <c r="C3" s="84"/>
      <c r="D3" s="84"/>
      <c r="E3" s="84"/>
      <c r="F3" s="84"/>
    </row>
    <row r="4" spans="1:6" ht="16.350000000000001" customHeight="1">
      <c r="B4" s="84"/>
      <c r="C4" s="84"/>
      <c r="D4" s="84"/>
      <c r="E4" s="84"/>
      <c r="F4" s="84"/>
    </row>
    <row r="5" spans="1:6" ht="16.350000000000001" customHeight="1">
      <c r="B5" s="41"/>
      <c r="C5" s="41"/>
      <c r="D5" s="41"/>
      <c r="E5" s="41"/>
      <c r="F5" s="41"/>
    </row>
    <row r="6" spans="1:6" ht="18.95" customHeight="1">
      <c r="B6" s="41"/>
      <c r="C6" s="41"/>
      <c r="D6" s="41"/>
      <c r="E6" s="41"/>
      <c r="F6" s="42" t="s">
        <v>142</v>
      </c>
    </row>
    <row r="7" spans="1:6" ht="31.9" customHeight="1">
      <c r="B7" s="4" t="s">
        <v>181</v>
      </c>
      <c r="C7" s="4" t="s">
        <v>170</v>
      </c>
      <c r="D7" s="4" t="s">
        <v>182</v>
      </c>
      <c r="E7" s="4" t="s">
        <v>195</v>
      </c>
      <c r="F7" s="4" t="s">
        <v>226</v>
      </c>
    </row>
    <row r="8" spans="1:6" ht="23.25" customHeight="1">
      <c r="B8" s="83" t="s">
        <v>147</v>
      </c>
      <c r="C8" s="83"/>
      <c r="D8" s="29">
        <f>30.26+6594.93</f>
        <v>6625.1900000000005</v>
      </c>
      <c r="E8" s="29">
        <v>4823.5</v>
      </c>
      <c r="F8" s="29">
        <f>30.26+1771.43</f>
        <v>1801.69</v>
      </c>
    </row>
    <row r="9" spans="1:6" ht="21.6" customHeight="1">
      <c r="B9" s="43" t="s">
        <v>174</v>
      </c>
      <c r="C9" s="8" t="s">
        <v>154</v>
      </c>
      <c r="D9" s="31">
        <f>30.26+5427.65</f>
        <v>5457.91</v>
      </c>
      <c r="E9" s="31">
        <v>3656.22</v>
      </c>
      <c r="F9" s="31">
        <f>30.26+1771.43</f>
        <v>1801.69</v>
      </c>
    </row>
    <row r="10" spans="1:6" ht="20.65" customHeight="1">
      <c r="B10" s="30" t="s">
        <v>112</v>
      </c>
      <c r="C10" s="13" t="s">
        <v>113</v>
      </c>
      <c r="D10" s="31">
        <f>30.26+5427.65</f>
        <v>5457.91</v>
      </c>
      <c r="E10" s="31">
        <v>3656.22</v>
      </c>
      <c r="F10" s="31">
        <f>30.26+1771.43</f>
        <v>1801.69</v>
      </c>
    </row>
    <row r="11" spans="1:6" ht="20.65" customHeight="1">
      <c r="B11" s="30" t="s">
        <v>114</v>
      </c>
      <c r="C11" s="13" t="s">
        <v>115</v>
      </c>
      <c r="D11" s="31">
        <f>30.26+1071.3</f>
        <v>1101.56</v>
      </c>
      <c r="E11" s="31"/>
      <c r="F11" s="31">
        <f>30.26+1071.3</f>
        <v>1101.56</v>
      </c>
    </row>
    <row r="12" spans="1:6" ht="20.65" customHeight="1">
      <c r="B12" s="30" t="s">
        <v>116</v>
      </c>
      <c r="C12" s="13" t="s">
        <v>117</v>
      </c>
      <c r="D12" s="31">
        <v>4356.3500000000004</v>
      </c>
      <c r="E12" s="31">
        <v>3656.22</v>
      </c>
      <c r="F12" s="31">
        <v>700.13</v>
      </c>
    </row>
    <row r="13" spans="1:6" ht="21.6" customHeight="1">
      <c r="B13" s="43" t="s">
        <v>175</v>
      </c>
      <c r="C13" s="8" t="s">
        <v>156</v>
      </c>
      <c r="D13" s="31">
        <v>558.04</v>
      </c>
      <c r="E13" s="31">
        <v>558.04</v>
      </c>
      <c r="F13" s="31"/>
    </row>
    <row r="14" spans="1:6" ht="20.65" customHeight="1">
      <c r="B14" s="30" t="s">
        <v>118</v>
      </c>
      <c r="C14" s="13" t="s">
        <v>119</v>
      </c>
      <c r="D14" s="31">
        <v>558.04</v>
      </c>
      <c r="E14" s="31">
        <v>558.04</v>
      </c>
      <c r="F14" s="31"/>
    </row>
    <row r="15" spans="1:6" ht="20.65" customHeight="1">
      <c r="B15" s="30" t="s">
        <v>120</v>
      </c>
      <c r="C15" s="13" t="s">
        <v>121</v>
      </c>
      <c r="D15" s="31">
        <v>283.49</v>
      </c>
      <c r="E15" s="31">
        <v>283.49</v>
      </c>
      <c r="F15" s="31"/>
    </row>
    <row r="16" spans="1:6" ht="20.65" customHeight="1">
      <c r="B16" s="30" t="s">
        <v>122</v>
      </c>
      <c r="C16" s="13" t="s">
        <v>123</v>
      </c>
      <c r="D16" s="31">
        <v>141.74</v>
      </c>
      <c r="E16" s="31">
        <v>141.74</v>
      </c>
      <c r="F16" s="31"/>
    </row>
    <row r="17" spans="2:6" ht="20.65" customHeight="1">
      <c r="B17" s="30" t="s">
        <v>124</v>
      </c>
      <c r="C17" s="13" t="s">
        <v>125</v>
      </c>
      <c r="D17" s="31">
        <v>132.81</v>
      </c>
      <c r="E17" s="31">
        <v>132.81</v>
      </c>
      <c r="F17" s="31"/>
    </row>
    <row r="18" spans="2:6" ht="21.6" customHeight="1">
      <c r="B18" s="43" t="s">
        <v>176</v>
      </c>
      <c r="C18" s="8" t="s">
        <v>158</v>
      </c>
      <c r="D18" s="31">
        <v>220.14</v>
      </c>
      <c r="E18" s="31">
        <v>220.14</v>
      </c>
      <c r="F18" s="31"/>
    </row>
    <row r="19" spans="2:6" ht="20.65" customHeight="1">
      <c r="B19" s="30" t="s">
        <v>126</v>
      </c>
      <c r="C19" s="13" t="s">
        <v>127</v>
      </c>
      <c r="D19" s="31">
        <v>220.14</v>
      </c>
      <c r="E19" s="31">
        <v>220.14</v>
      </c>
      <c r="F19" s="31"/>
    </row>
    <row r="20" spans="2:6" ht="20.65" customHeight="1">
      <c r="B20" s="30" t="s">
        <v>128</v>
      </c>
      <c r="C20" s="13" t="s">
        <v>129</v>
      </c>
      <c r="D20" s="31">
        <v>184.36</v>
      </c>
      <c r="E20" s="31">
        <v>184.36</v>
      </c>
      <c r="F20" s="31"/>
    </row>
    <row r="21" spans="2:6" ht="20.65" customHeight="1">
      <c r="B21" s="30" t="s">
        <v>130</v>
      </c>
      <c r="C21" s="13" t="s">
        <v>131</v>
      </c>
      <c r="D21" s="31">
        <v>35.78</v>
      </c>
      <c r="E21" s="31">
        <v>35.78</v>
      </c>
      <c r="F21" s="31"/>
    </row>
    <row r="22" spans="2:6" ht="21.6" customHeight="1">
      <c r="B22" s="43" t="s">
        <v>177</v>
      </c>
      <c r="C22" s="8" t="s">
        <v>159</v>
      </c>
      <c r="D22" s="31">
        <v>389.1</v>
      </c>
      <c r="E22" s="31">
        <v>389.1</v>
      </c>
      <c r="F22" s="31"/>
    </row>
    <row r="23" spans="2:6" ht="20.65" customHeight="1">
      <c r="B23" s="30" t="s">
        <v>132</v>
      </c>
      <c r="C23" s="13" t="s">
        <v>133</v>
      </c>
      <c r="D23" s="31">
        <v>389.1</v>
      </c>
      <c r="E23" s="31">
        <v>389.1</v>
      </c>
      <c r="F23" s="31"/>
    </row>
    <row r="24" spans="2:6" ht="20.65" customHeight="1">
      <c r="B24" s="30" t="s">
        <v>134</v>
      </c>
      <c r="C24" s="13" t="s">
        <v>135</v>
      </c>
      <c r="D24" s="31">
        <v>352.65</v>
      </c>
      <c r="E24" s="31">
        <v>352.65</v>
      </c>
      <c r="F24" s="31"/>
    </row>
    <row r="25" spans="2:6" ht="20.65" customHeight="1">
      <c r="B25" s="30" t="s">
        <v>136</v>
      </c>
      <c r="C25" s="13" t="s">
        <v>137</v>
      </c>
      <c r="D25" s="31">
        <v>36.450000000000003</v>
      </c>
      <c r="E25" s="31">
        <v>36.450000000000003</v>
      </c>
      <c r="F25" s="31"/>
    </row>
  </sheetData>
  <mergeCells count="2">
    <mergeCell ref="B3:F4"/>
    <mergeCell ref="B8:C8"/>
  </mergeCells>
  <phoneticPr fontId="28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附表一</vt:lpstr>
      <vt:lpstr>附表二</vt:lpstr>
      <vt:lpstr>附表三</vt:lpstr>
      <vt:lpstr>附表四</vt:lpstr>
      <vt:lpstr>附表五</vt:lpstr>
      <vt:lpstr>附表六</vt:lpstr>
      <vt:lpstr>附表七</vt:lpstr>
      <vt:lpstr>附表八</vt:lpstr>
      <vt:lpstr>附表九</vt:lpstr>
      <vt:lpstr>附表十</vt:lpstr>
      <vt:lpstr>附表十一</vt:lpstr>
      <vt:lpstr>附表十二</vt:lpstr>
      <vt:lpstr>附表十三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马泺钫</cp:lastModifiedBy>
  <dcterms:created xsi:type="dcterms:W3CDTF">2024-02-19T06:11:29Z</dcterms:created>
  <dcterms:modified xsi:type="dcterms:W3CDTF">2024-03-01T02:41:44Z</dcterms:modified>
</cp:coreProperties>
</file>